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 firstSheet="11" activeTab="15"/>
  </bookViews>
  <sheets>
    <sheet name="24级金融专业综测表" sheetId="3" r:id="rId1"/>
    <sheet name="24级金融实验班综测表" sheetId="4" r:id="rId2"/>
    <sheet name="24级税收专业" sheetId="23" r:id="rId3"/>
    <sheet name="24级国贸专业" sheetId="24" r:id="rId4"/>
    <sheet name="24级保险专业" sheetId="25" r:id="rId5"/>
    <sheet name="23级国贸专业" sheetId="26" r:id="rId6"/>
    <sheet name="23级税收专业" sheetId="27" r:id="rId7"/>
    <sheet name="23级金融实验班" sheetId="28" r:id="rId8"/>
    <sheet name="23级金融1-4班" sheetId="30" r:id="rId9"/>
    <sheet name="23级保险专业" sheetId="22" r:id="rId10"/>
    <sheet name="22级金融1-4班综测表" sheetId="10" r:id="rId11"/>
    <sheet name="22级金融5班综测表" sheetId="11" r:id="rId12"/>
    <sheet name="22级金融实验班综测表" sheetId="12" r:id="rId13"/>
    <sheet name="22级保险专业综测表" sheetId="13" r:id="rId14"/>
    <sheet name="22级国贸专业综测表" sheetId="14" r:id="rId15"/>
    <sheet name="22级税收专业" sheetId="29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<sst xmlns="http://schemas.openxmlformats.org/spreadsheetml/2006/main" count="4997" uniqueCount="383">
  <si>
    <t>2024-2025学年学生综合素质测评统计表（按专业）</t>
  </si>
  <si>
    <t>序号</t>
  </si>
  <si>
    <t>班级</t>
  </si>
  <si>
    <t>学号</t>
  </si>
  <si>
    <t>姓名</t>
  </si>
  <si>
    <t>基本测评成绩</t>
  </si>
  <si>
    <t>专业学习测评成绩</t>
  </si>
  <si>
    <t>素质拓展测评</t>
  </si>
  <si>
    <t>总分</t>
  </si>
  <si>
    <t>班级排名</t>
  </si>
  <si>
    <t>专业排名</t>
  </si>
  <si>
    <t>合计分</t>
  </si>
  <si>
    <t>加权平均成绩</t>
  </si>
  <si>
    <t>24级金融2班</t>
  </si>
  <si>
    <t>js24******</t>
  </si>
  <si>
    <t>郭**</t>
  </si>
  <si>
    <t>24级金融3班</t>
  </si>
  <si>
    <t>左**</t>
  </si>
  <si>
    <t>赵**</t>
  </si>
  <si>
    <t>李**</t>
  </si>
  <si>
    <t>24级金融4班</t>
  </si>
  <si>
    <t>张**</t>
  </si>
  <si>
    <t>印**</t>
  </si>
  <si>
    <t>24级金融1班</t>
  </si>
  <si>
    <t>闻**</t>
  </si>
  <si>
    <t>肖**</t>
  </si>
  <si>
    <t>许**</t>
  </si>
  <si>
    <t>黄**</t>
  </si>
  <si>
    <t>徐**</t>
  </si>
  <si>
    <t>童**</t>
  </si>
  <si>
    <t>庄**</t>
  </si>
  <si>
    <t>谢**</t>
  </si>
  <si>
    <t>陈**</t>
  </si>
  <si>
    <t>杨**</t>
  </si>
  <si>
    <t>js23******</t>
  </si>
  <si>
    <t>石**</t>
  </si>
  <si>
    <t>花**</t>
  </si>
  <si>
    <t>向**</t>
  </si>
  <si>
    <t>马**</t>
  </si>
  <si>
    <t>阳**</t>
  </si>
  <si>
    <t>刘**</t>
  </si>
  <si>
    <t>司**</t>
  </si>
  <si>
    <t>梁**</t>
  </si>
  <si>
    <t>曹**</t>
  </si>
  <si>
    <t>蒋**</t>
  </si>
  <si>
    <t>王**</t>
  </si>
  <si>
    <t>汪**</t>
  </si>
  <si>
    <t>任**</t>
  </si>
  <si>
    <t>钱**</t>
  </si>
  <si>
    <t>汤**</t>
  </si>
  <si>
    <t>周**</t>
  </si>
  <si>
    <t>秦**</t>
  </si>
  <si>
    <t>郝**</t>
  </si>
  <si>
    <t>袁**</t>
  </si>
  <si>
    <t>倪**</t>
  </si>
  <si>
    <t>尹**</t>
  </si>
  <si>
    <t>柴**</t>
  </si>
  <si>
    <t>朱**</t>
  </si>
  <si>
    <t>吴**</t>
  </si>
  <si>
    <t>邱**</t>
  </si>
  <si>
    <t>艾**</t>
  </si>
  <si>
    <t>吕**</t>
  </si>
  <si>
    <t>薛**</t>
  </si>
  <si>
    <t>胡**</t>
  </si>
  <si>
    <t>宋**</t>
  </si>
  <si>
    <t>蔡**</t>
  </si>
  <si>
    <t>田**</t>
  </si>
  <si>
    <t>方**</t>
  </si>
  <si>
    <t>曾**</t>
  </si>
  <si>
    <t>常**</t>
  </si>
  <si>
    <t>何**</t>
  </si>
  <si>
    <t>涂**</t>
  </si>
  <si>
    <t>付**</t>
  </si>
  <si>
    <t>高**</t>
  </si>
  <si>
    <t>施**</t>
  </si>
  <si>
    <t>韦**</t>
  </si>
  <si>
    <t>姚**</t>
  </si>
  <si>
    <t>孙**</t>
  </si>
  <si>
    <t>丁**</t>
  </si>
  <si>
    <t>罗**</t>
  </si>
  <si>
    <t>林**</t>
  </si>
  <si>
    <t>魏**</t>
  </si>
  <si>
    <t>祖**</t>
  </si>
  <si>
    <t>贤**</t>
  </si>
  <si>
    <t>20+A1:L3124-2025学年学生综合素质测评统计表（按专业）</t>
  </si>
  <si>
    <t>24级金融实验班</t>
  </si>
  <si>
    <t>陆**</t>
  </si>
  <si>
    <t>沈**</t>
  </si>
  <si>
    <t>连**</t>
  </si>
  <si>
    <t>卢**</t>
  </si>
  <si>
    <t>章**</t>
  </si>
  <si>
    <t>苏**</t>
  </si>
  <si>
    <t>盖**</t>
  </si>
  <si>
    <t>兰**</t>
  </si>
  <si>
    <t>吉**</t>
  </si>
  <si>
    <t>盛**</t>
  </si>
  <si>
    <t>顾**</t>
  </si>
  <si>
    <t>臧**</t>
  </si>
  <si>
    <t>备注</t>
  </si>
  <si>
    <t>24级税收4班</t>
  </si>
  <si>
    <t>24级税收3班</t>
  </si>
  <si>
    <t>24级税收2班</t>
  </si>
  <si>
    <t>冯**</t>
  </si>
  <si>
    <t>24级税收1班</t>
  </si>
  <si>
    <t>申**</t>
  </si>
  <si>
    <t>程**</t>
  </si>
  <si>
    <t>谷**</t>
  </si>
  <si>
    <t>史**</t>
  </si>
  <si>
    <t>鲜**</t>
  </si>
  <si>
    <t>杜**</t>
  </si>
  <si>
    <t>唐**</t>
  </si>
  <si>
    <t>俞**</t>
  </si>
  <si>
    <t>仲**</t>
  </si>
  <si>
    <t>赖**</t>
  </si>
  <si>
    <t>潘**</t>
  </si>
  <si>
    <t>韩**</t>
  </si>
  <si>
    <t>颜**</t>
  </si>
  <si>
    <t>侍**</t>
  </si>
  <si>
    <t>祁**</t>
  </si>
  <si>
    <t>母**</t>
  </si>
  <si>
    <t>智**</t>
  </si>
  <si>
    <t>陶**</t>
  </si>
  <si>
    <t>卫**</t>
  </si>
  <si>
    <t>雎**</t>
  </si>
  <si>
    <t>董**</t>
  </si>
  <si>
    <t>郑**</t>
  </si>
  <si>
    <t>闫**</t>
  </si>
  <si>
    <t>龚**</t>
  </si>
  <si>
    <t>邹**</t>
  </si>
  <si>
    <t>康**</t>
  </si>
  <si>
    <t>戴**</t>
  </si>
  <si>
    <t>旦**桑</t>
  </si>
  <si>
    <t>余**</t>
  </si>
  <si>
    <t>段**</t>
  </si>
  <si>
    <t>宗**</t>
  </si>
  <si>
    <t>彭**</t>
  </si>
  <si>
    <t>夏**</t>
  </si>
  <si>
    <t>侯**</t>
  </si>
  <si>
    <t>朗**珠</t>
  </si>
  <si>
    <t>江**</t>
  </si>
  <si>
    <t>阿**扎</t>
  </si>
  <si>
    <t>次**杰</t>
  </si>
  <si>
    <t>钟**</t>
  </si>
  <si>
    <t>万**</t>
  </si>
  <si>
    <t>js22******</t>
  </si>
  <si>
    <t>叶**</t>
  </si>
  <si>
    <t>入伍</t>
  </si>
  <si>
    <t>专业排名（总分）</t>
  </si>
  <si>
    <t>24级国贸1班</t>
  </si>
  <si>
    <t>24级国贸3班</t>
  </si>
  <si>
    <t>代**</t>
  </si>
  <si>
    <t>梅**</t>
  </si>
  <si>
    <t>武**</t>
  </si>
  <si>
    <t>24级国贸2班</t>
  </si>
  <si>
    <t>孔**</t>
  </si>
  <si>
    <t>樊**</t>
  </si>
  <si>
    <t>巫**</t>
  </si>
  <si>
    <t>尤**</t>
  </si>
  <si>
    <t>霍**</t>
  </si>
  <si>
    <t>冉**</t>
  </si>
  <si>
    <t>蒙**</t>
  </si>
  <si>
    <t>次**玛</t>
  </si>
  <si>
    <t>熊**</t>
  </si>
  <si>
    <t>旦**珍</t>
  </si>
  <si>
    <t>简**</t>
  </si>
  <si>
    <t>文**</t>
  </si>
  <si>
    <t>于**</t>
  </si>
  <si>
    <t>乔**</t>
  </si>
  <si>
    <t>拉**</t>
  </si>
  <si>
    <t>沙**</t>
  </si>
  <si>
    <t>鲁**</t>
  </si>
  <si>
    <t>喻**</t>
  </si>
  <si>
    <t>苗**</t>
  </si>
  <si>
    <t>边**</t>
  </si>
  <si>
    <t>安**</t>
  </si>
  <si>
    <t>单**</t>
  </si>
  <si>
    <t>诸**</t>
  </si>
  <si>
    <t>24级保险1班</t>
  </si>
  <si>
    <t>黎**</t>
  </si>
  <si>
    <t>应**</t>
  </si>
  <si>
    <t>贾**</t>
  </si>
  <si>
    <t>谭**</t>
  </si>
  <si>
    <t>23级国贸1班</t>
  </si>
  <si>
    <t>23级国贸3班</t>
  </si>
  <si>
    <t>23级国贸2班</t>
  </si>
  <si>
    <t>js23******1</t>
  </si>
  <si>
    <t>裴**</t>
  </si>
  <si>
    <t>奚**</t>
  </si>
  <si>
    <t>范**</t>
  </si>
  <si>
    <t>洪**</t>
  </si>
  <si>
    <t>邵**</t>
  </si>
  <si>
    <t>邢**</t>
  </si>
  <si>
    <t>崔**</t>
  </si>
  <si>
    <t xml:space="preserve"> 2024-2025学年学生综合素质测评统计表（按专业）</t>
  </si>
  <si>
    <t>2023级税收1班</t>
  </si>
  <si>
    <t>2023级税收2班</t>
  </si>
  <si>
    <t>2023级税收3班</t>
  </si>
  <si>
    <t>2023级税收4班</t>
  </si>
  <si>
    <t>齐**</t>
  </si>
  <si>
    <t>靳**</t>
  </si>
  <si>
    <t>耿**</t>
  </si>
  <si>
    <t>葛**</t>
  </si>
  <si>
    <t>扎**姆</t>
  </si>
  <si>
    <t>温**</t>
  </si>
  <si>
    <t>王**洁</t>
  </si>
  <si>
    <t>舒**</t>
  </si>
  <si>
    <t>85</t>
  </si>
  <si>
    <t>89.94</t>
  </si>
  <si>
    <t>82</t>
  </si>
  <si>
    <t>|s23******</t>
  </si>
  <si>
    <t>87</t>
  </si>
  <si>
    <t>87.29</t>
  </si>
  <si>
    <t>80</t>
  </si>
  <si>
    <t>成**</t>
  </si>
  <si>
    <t>束**</t>
  </si>
  <si>
    <t>86.39</t>
  </si>
  <si>
    <t>78</t>
  </si>
  <si>
    <t>洛**西</t>
  </si>
  <si>
    <t>官**</t>
  </si>
  <si>
    <t>麦**</t>
  </si>
  <si>
    <t>翟**</t>
  </si>
  <si>
    <t>90</t>
  </si>
  <si>
    <t>84.2</t>
  </si>
  <si>
    <t>72</t>
  </si>
  <si>
    <t>封**</t>
  </si>
  <si>
    <t>j323******</t>
  </si>
  <si>
    <t>89</t>
  </si>
  <si>
    <t>87.05</t>
  </si>
  <si>
    <t>60</t>
  </si>
  <si>
    <t>83.33</t>
  </si>
  <si>
    <t>70</t>
  </si>
  <si>
    <t>甄**</t>
  </si>
  <si>
    <t>85.5</t>
  </si>
  <si>
    <t>白**宗</t>
  </si>
  <si>
    <t>姜**</t>
  </si>
  <si>
    <t>贡**珠</t>
  </si>
  <si>
    <t>管**</t>
  </si>
  <si>
    <t>77.57</t>
  </si>
  <si>
    <t>詹**</t>
  </si>
  <si>
    <t>德**玛</t>
  </si>
  <si>
    <t>华**</t>
  </si>
  <si>
    <t>76.21</t>
  </si>
  <si>
    <t>62</t>
  </si>
  <si>
    <t>77.06</t>
  </si>
  <si>
    <t>旦**旦</t>
  </si>
  <si>
    <t>丹**杰</t>
  </si>
  <si>
    <t>is23******</t>
  </si>
  <si>
    <t>商**</t>
  </si>
  <si>
    <t>86</t>
  </si>
  <si>
    <t>74.2</t>
  </si>
  <si>
    <t>64</t>
  </si>
  <si>
    <t>73.03</t>
  </si>
  <si>
    <t>67.75</t>
  </si>
  <si>
    <t>巴**</t>
  </si>
  <si>
    <t>达**央</t>
  </si>
  <si>
    <t>79</t>
  </si>
  <si>
    <t>64.37</t>
  </si>
  <si>
    <t>孟**</t>
  </si>
  <si>
    <t>61.31</t>
  </si>
  <si>
    <t>48.94</t>
  </si>
  <si>
    <t>索**珍</t>
  </si>
  <si>
    <t>43.12</t>
  </si>
  <si>
    <t>2023-2024学年学生综合素质测评统计表（按专业）</t>
  </si>
  <si>
    <t>2023级金融实验班</t>
  </si>
  <si>
    <t>茆**</t>
  </si>
  <si>
    <t xml:space="preserve">js23****** </t>
  </si>
  <si>
    <t>庞**</t>
  </si>
  <si>
    <t>23级金融2班</t>
  </si>
  <si>
    <t>23级金融4班</t>
  </si>
  <si>
    <t>23级金融1班</t>
  </si>
  <si>
    <t>严**</t>
  </si>
  <si>
    <t>23级金融3班</t>
  </si>
  <si>
    <t>席**</t>
  </si>
  <si>
    <t>贺**</t>
  </si>
  <si>
    <t>翁**</t>
  </si>
  <si>
    <t>廖**</t>
  </si>
  <si>
    <t>柯**</t>
  </si>
  <si>
    <t>凌**</t>
  </si>
  <si>
    <t>金**</t>
  </si>
  <si>
    <t>柏**</t>
  </si>
  <si>
    <t>宁**</t>
  </si>
  <si>
    <t>加**嘎</t>
  </si>
  <si>
    <t>傅**</t>
  </si>
  <si>
    <t>缪**</t>
  </si>
  <si>
    <t>居**</t>
  </si>
  <si>
    <t>岳**</t>
  </si>
  <si>
    <t>菅**</t>
  </si>
  <si>
    <t>番**</t>
  </si>
  <si>
    <t>js21******</t>
  </si>
  <si>
    <t>邓**</t>
  </si>
  <si>
    <t>万**光</t>
  </si>
  <si>
    <t>符**</t>
  </si>
  <si>
    <t>23级保险2班</t>
  </si>
  <si>
    <t>丰**</t>
  </si>
  <si>
    <t>23级保险1班</t>
  </si>
  <si>
    <t>开**</t>
  </si>
  <si>
    <t>龙**</t>
  </si>
  <si>
    <t>2022级金融3班</t>
  </si>
  <si>
    <t>2022级金融2班</t>
  </si>
  <si>
    <t>阚**</t>
  </si>
  <si>
    <t>2022级金融4班</t>
  </si>
  <si>
    <t>2022级金融1班</t>
  </si>
  <si>
    <t>嵇**</t>
  </si>
  <si>
    <t>白**</t>
  </si>
  <si>
    <t>解**</t>
  </si>
  <si>
    <t>甘**</t>
  </si>
  <si>
    <t>时**</t>
  </si>
  <si>
    <t>js20******</t>
  </si>
  <si>
    <t>骆**</t>
  </si>
  <si>
    <t>祝**</t>
  </si>
  <si>
    <t>白**青</t>
  </si>
  <si>
    <t>2022级金融5班</t>
  </si>
  <si>
    <t>裘**</t>
  </si>
  <si>
    <t>2022级金融实验班</t>
  </si>
  <si>
    <t>js22090334</t>
  </si>
  <si>
    <t>js22050325</t>
  </si>
  <si>
    <t>js22050133</t>
  </si>
  <si>
    <t>js22090233</t>
  </si>
  <si>
    <t>js22050306</t>
  </si>
  <si>
    <t>js22010223</t>
  </si>
  <si>
    <t>js22010221</t>
  </si>
  <si>
    <t>js22050140</t>
  </si>
  <si>
    <t>js22090109</t>
  </si>
  <si>
    <t>js22010121</t>
  </si>
  <si>
    <t>js22090439</t>
  </si>
  <si>
    <t>js22050235</t>
  </si>
  <si>
    <t>js22090119</t>
  </si>
  <si>
    <t>js22050334</t>
  </si>
  <si>
    <t>js22010123</t>
  </si>
  <si>
    <t>js22090247</t>
  </si>
  <si>
    <t>js22010212</t>
  </si>
  <si>
    <t>js22090230</t>
  </si>
  <si>
    <t>js22010233</t>
  </si>
  <si>
    <t>js22090227</t>
  </si>
  <si>
    <t>js22010125</t>
  </si>
  <si>
    <t>js22090322</t>
  </si>
  <si>
    <t>js22050310</t>
  </si>
  <si>
    <t>js22090243</t>
  </si>
  <si>
    <t>js22090203</t>
  </si>
  <si>
    <t>js22050145</t>
  </si>
  <si>
    <t>js22090246</t>
  </si>
  <si>
    <t>js22090245</t>
  </si>
  <si>
    <t>js22090315</t>
  </si>
  <si>
    <t>纪**</t>
  </si>
  <si>
    <t>js22090108</t>
  </si>
  <si>
    <t>js22090135</t>
  </si>
  <si>
    <t>js22050146</t>
  </si>
  <si>
    <r>
      <rPr>
        <sz val="11"/>
        <color theme="1"/>
        <rFont val="宋体"/>
        <charset val="134"/>
        <scheme val="minor"/>
      </rPr>
      <t>2</t>
    </r>
    <r>
      <rPr>
        <sz val="11"/>
        <color indexed="8"/>
        <rFont val="宋体"/>
        <charset val="134"/>
      </rPr>
      <t>022级保险2班</t>
    </r>
  </si>
  <si>
    <t>2022级保险1班</t>
  </si>
  <si>
    <t>季**</t>
  </si>
  <si>
    <t>22级国贸2班</t>
  </si>
  <si>
    <t>关**</t>
  </si>
  <si>
    <t>22级国贸1班</t>
  </si>
  <si>
    <t>欧**</t>
  </si>
  <si>
    <t>22级国贸3班</t>
  </si>
  <si>
    <t>植**</t>
  </si>
  <si>
    <t>邰**</t>
  </si>
  <si>
    <t>温**靖</t>
  </si>
  <si>
    <t>楼**</t>
  </si>
  <si>
    <t>聂**</t>
  </si>
  <si>
    <t>农**</t>
  </si>
  <si>
    <t>牛**</t>
  </si>
  <si>
    <t>练**</t>
  </si>
  <si>
    <t>2022级税收1班</t>
  </si>
  <si>
    <t>2022级税收2班</t>
  </si>
  <si>
    <t>2022级税收3班</t>
  </si>
  <si>
    <t>2022级税收4班</t>
  </si>
  <si>
    <t>仝**</t>
  </si>
  <si>
    <t>莫**</t>
  </si>
  <si>
    <t>费**</t>
  </si>
  <si>
    <t>易**</t>
  </si>
  <si>
    <t>次**措</t>
  </si>
  <si>
    <t>寇**</t>
  </si>
  <si>
    <t>毛**</t>
  </si>
  <si>
    <t>初**</t>
  </si>
  <si>
    <t>计**</t>
  </si>
  <si>
    <t>戈**</t>
  </si>
  <si>
    <t>刘**妍</t>
  </si>
  <si>
    <t>皮**</t>
  </si>
  <si>
    <t>边**布</t>
  </si>
  <si>
    <t>旺**</t>
  </si>
  <si>
    <t>巴**布</t>
  </si>
  <si>
    <t>贡**措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</si>
</sst>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_);[Red]\(0\)"/>
    <numFmt numFmtId="180" formatCode="0.000_);[Red]\(0.000\)"/>
    <numFmt numFmtId="181" formatCode="0.000"/>
    <numFmt numFmtId="182" formatCode="0.000_ "/>
    <numFmt numFmtId="183" formatCode="0.0000_ "/>
    <numFmt numFmtId="184" formatCode="0.0_ "/>
    <numFmt numFmtId="185" formatCode="0.0000_);[Red]\(0.0000\)"/>
    <numFmt numFmtId="186" formatCode="#,##0.0000_ "/>
    <numFmt numFmtId="187" formatCode="0.0000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SimSun"/>
      <charset val="134"/>
    </font>
    <font>
      <sz val="12"/>
      <color rgb="FF000000"/>
      <name val="SimSun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0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0"/>
      <scheme val="minor"/>
    </font>
    <font>
      <sz val="11"/>
      <color rgb="FF000000"/>
      <name val="等线"/>
      <charset val="134"/>
    </font>
    <font>
      <sz val="11"/>
      <name val="SimSun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2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9" borderId="28" applyNumberFormat="0" applyAlignment="0" applyProtection="0">
      <alignment vertical="center"/>
    </xf>
    <xf numFmtId="0" fontId="32" fillId="10" borderId="29" applyNumberFormat="0" applyAlignment="0" applyProtection="0">
      <alignment vertical="center"/>
    </xf>
    <xf numFmtId="0" fontId="33" fillId="10" borderId="28" applyNumberFormat="0" applyAlignment="0" applyProtection="0">
      <alignment vertical="center"/>
    </xf>
    <xf numFmtId="0" fontId="34" fillId="11" borderId="30" applyNumberFormat="0" applyAlignment="0" applyProtection="0">
      <alignment vertical="center"/>
    </xf>
    <xf numFmtId="0" fontId="35" fillId="0" borderId="31" applyNumberFormat="0" applyFill="0" applyAlignment="0" applyProtection="0">
      <alignment vertical="center"/>
    </xf>
    <xf numFmtId="0" fontId="36" fillId="0" borderId="32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</cellStyleXfs>
  <cellXfs count="29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58" fontId="5" fillId="0" borderId="3" xfId="0" applyNumberFormat="1" applyFont="1" applyFill="1" applyBorder="1" applyAlignment="1">
      <alignment horizontal="center" vertical="center" wrapText="1"/>
    </xf>
    <xf numFmtId="58" fontId="1" fillId="0" borderId="3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179" fontId="6" fillId="0" borderId="0" xfId="0" applyNumberFormat="1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179" fontId="7" fillId="2" borderId="3" xfId="0" applyNumberFormat="1" applyFont="1" applyFill="1" applyBorder="1" applyAlignment="1">
      <alignment horizontal="center" vertical="center"/>
    </xf>
    <xf numFmtId="178" fontId="7" fillId="2" borderId="3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8" fontId="7" fillId="2" borderId="3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79" fontId="6" fillId="0" borderId="3" xfId="0" applyNumberFormat="1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180" fontId="0" fillId="0" borderId="8" xfId="0" applyNumberFormat="1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180" fontId="6" fillId="4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181" fontId="4" fillId="0" borderId="8" xfId="0" applyNumberFormat="1" applyFont="1" applyFill="1" applyBorder="1" applyAlignment="1">
      <alignment horizontal="center" vertical="center"/>
    </xf>
    <xf numFmtId="182" fontId="2" fillId="0" borderId="8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182" fontId="4" fillId="0" borderId="8" xfId="0" applyNumberFormat="1" applyFont="1" applyFill="1" applyBorder="1" applyAlignment="1">
      <alignment horizontal="center" vertical="center"/>
    </xf>
    <xf numFmtId="180" fontId="8" fillId="4" borderId="8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182" fontId="4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80" fontId="0" fillId="0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80" fontId="6" fillId="4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82" fontId="2" fillId="0" borderId="3" xfId="0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80" fontId="0" fillId="4" borderId="8" xfId="0" applyNumberFormat="1" applyFont="1" applyFill="1" applyBorder="1" applyAlignment="1">
      <alignment horizontal="center" vertical="center"/>
    </xf>
    <xf numFmtId="182" fontId="4" fillId="4" borderId="8" xfId="0" applyNumberFormat="1" applyFont="1" applyFill="1" applyBorder="1" applyAlignment="1">
      <alignment horizontal="center" vertical="center"/>
    </xf>
    <xf numFmtId="182" fontId="2" fillId="4" borderId="8" xfId="0" applyNumberFormat="1" applyFont="1" applyFill="1" applyBorder="1" applyAlignment="1">
      <alignment horizontal="center" vertical="center"/>
    </xf>
    <xf numFmtId="182" fontId="4" fillId="4" borderId="3" xfId="0" applyNumberFormat="1" applyFont="1" applyFill="1" applyBorder="1" applyAlignment="1">
      <alignment horizontal="center" vertical="center"/>
    </xf>
    <xf numFmtId="180" fontId="0" fillId="4" borderId="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49" fontId="7" fillId="2" borderId="9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182" fontId="6" fillId="0" borderId="3" xfId="0" applyNumberFormat="1" applyFont="1" applyFill="1" applyBorder="1" applyAlignment="1">
      <alignment horizontal="center" vertical="center"/>
    </xf>
    <xf numFmtId="182" fontId="0" fillId="0" borderId="3" xfId="0" applyNumberFormat="1" applyFont="1" applyFill="1" applyBorder="1" applyAlignment="1">
      <alignment horizontal="center" vertical="center"/>
    </xf>
    <xf numFmtId="182" fontId="6" fillId="4" borderId="3" xfId="0" applyNumberFormat="1" applyFont="1" applyFill="1" applyBorder="1" applyAlignment="1">
      <alignment horizontal="center" vertical="center"/>
    </xf>
    <xf numFmtId="182" fontId="8" fillId="4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7" fillId="2" borderId="9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0" fillId="4" borderId="3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182" fontId="7" fillId="2" borderId="3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182" fontId="0" fillId="4" borderId="3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181" fontId="0" fillId="0" borderId="3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80" fontId="7" fillId="2" borderId="3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0" fontId="2" fillId="0" borderId="4" xfId="0" applyNumberFormat="1" applyFont="1" applyFill="1" applyBorder="1" applyAlignment="1">
      <alignment horizontal="center" vertical="center"/>
    </xf>
    <xf numFmtId="181" fontId="0" fillId="0" borderId="12" xfId="0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82" fontId="0" fillId="4" borderId="7" xfId="0" applyNumberFormat="1" applyFont="1" applyFill="1" applyBorder="1" applyAlignment="1">
      <alignment horizontal="center" vertical="center"/>
    </xf>
    <xf numFmtId="182" fontId="0" fillId="0" borderId="7" xfId="0" applyNumberFormat="1" applyFont="1" applyFill="1" applyBorder="1" applyAlignment="1">
      <alignment horizontal="center" vertical="center"/>
    </xf>
    <xf numFmtId="180" fontId="2" fillId="0" borderId="7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vertical="center"/>
    </xf>
    <xf numFmtId="176" fontId="13" fillId="0" borderId="3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176" fontId="13" fillId="4" borderId="3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6" fontId="6" fillId="4" borderId="3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7" fillId="2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83" fontId="17" fillId="0" borderId="3" xfId="0" applyNumberFormat="1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183" fontId="12" fillId="0" borderId="9" xfId="0" applyNumberFormat="1" applyFont="1" applyFill="1" applyBorder="1" applyAlignment="1">
      <alignment horizontal="center" vertical="center"/>
    </xf>
    <xf numFmtId="183" fontId="17" fillId="0" borderId="9" xfId="0" applyNumberFormat="1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7" fillId="2" borderId="9" xfId="0" applyNumberFormat="1" applyFont="1" applyFill="1" applyBorder="1" applyAlignment="1">
      <alignment horizontal="center" vertical="center" wrapText="1"/>
    </xf>
    <xf numFmtId="183" fontId="1" fillId="0" borderId="3" xfId="0" applyNumberFormat="1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83" fontId="0" fillId="0" borderId="3" xfId="0" applyNumberFormat="1" applyFont="1" applyFill="1" applyBorder="1" applyAlignment="1">
      <alignment horizontal="center" vertical="center"/>
    </xf>
    <xf numFmtId="183" fontId="6" fillId="0" borderId="3" xfId="0" applyNumberFormat="1" applyFont="1" applyFill="1" applyBorder="1" applyAlignment="1">
      <alignment horizontal="center" vertical="center"/>
    </xf>
    <xf numFmtId="183" fontId="6" fillId="4" borderId="3" xfId="0" applyNumberFormat="1" applyFont="1" applyFill="1" applyBorder="1" applyAlignment="1">
      <alignment horizontal="center" vertical="center"/>
    </xf>
    <xf numFmtId="183" fontId="8" fillId="4" borderId="3" xfId="0" applyNumberFormat="1" applyFont="1" applyFill="1" applyBorder="1" applyAlignment="1">
      <alignment horizontal="center" vertical="center" wrapText="1"/>
    </xf>
    <xf numFmtId="183" fontId="8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83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2" borderId="3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177" fontId="9" fillId="0" borderId="10" xfId="0" applyNumberFormat="1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176" fontId="9" fillId="0" borderId="10" xfId="0" applyNumberFormat="1" applyFont="1" applyFill="1" applyBorder="1" applyAlignment="1">
      <alignment horizontal="center" vertical="center"/>
    </xf>
    <xf numFmtId="184" fontId="9" fillId="0" borderId="10" xfId="0" applyNumberFormat="1" applyFont="1" applyFill="1" applyBorder="1" applyAlignment="1">
      <alignment horizontal="center" vertical="center"/>
    </xf>
    <xf numFmtId="0" fontId="18" fillId="0" borderId="10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7" fontId="9" fillId="0" borderId="20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176" fontId="11" fillId="4" borderId="3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176" fontId="2" fillId="4" borderId="3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176" fontId="2" fillId="0" borderId="23" xfId="0" applyNumberFormat="1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176" fontId="2" fillId="0" borderId="20" xfId="0" applyNumberFormat="1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176" fontId="11" fillId="0" borderId="20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76" fontId="11" fillId="0" borderId="10" xfId="0" applyNumberFormat="1" applyFont="1" applyFill="1" applyBorder="1" applyAlignment="1">
      <alignment horizontal="center" vertical="center"/>
    </xf>
    <xf numFmtId="176" fontId="11" fillId="0" borderId="24" xfId="0" applyNumberFormat="1" applyFont="1" applyFill="1" applyBorder="1" applyAlignment="1">
      <alignment horizontal="center" vertical="center"/>
    </xf>
    <xf numFmtId="176" fontId="12" fillId="0" borderId="24" xfId="0" applyNumberFormat="1" applyFont="1" applyFill="1" applyBorder="1" applyAlignment="1">
      <alignment horizontal="center" vertical="center"/>
    </xf>
    <xf numFmtId="176" fontId="12" fillId="4" borderId="24" xfId="0" applyNumberFormat="1" applyFont="1" applyFill="1" applyBorder="1" applyAlignment="1">
      <alignment horizontal="center" vertical="center"/>
    </xf>
    <xf numFmtId="176" fontId="11" fillId="4" borderId="24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176" fontId="2" fillId="0" borderId="24" xfId="0" applyNumberFormat="1" applyFont="1" applyFill="1" applyBorder="1" applyAlignment="1">
      <alignment horizontal="center" vertical="center"/>
    </xf>
    <xf numFmtId="0" fontId="6" fillId="5" borderId="0" xfId="0" applyFont="1" applyFill="1" applyBorder="1" applyAlignment="1">
      <alignment vertical="center"/>
    </xf>
    <xf numFmtId="183" fontId="6" fillId="0" borderId="0" xfId="0" applyNumberFormat="1" applyFont="1" applyFill="1" applyBorder="1" applyAlignment="1">
      <alignment vertical="center"/>
    </xf>
    <xf numFmtId="49" fontId="1" fillId="5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9" fillId="5" borderId="3" xfId="0" applyNumberFormat="1" applyFont="1" applyFill="1" applyBorder="1" applyAlignment="1">
      <alignment horizontal="center" vertical="center"/>
    </xf>
    <xf numFmtId="49" fontId="19" fillId="0" borderId="3" xfId="0" applyNumberFormat="1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83" fontId="6" fillId="3" borderId="3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0" fontId="0" fillId="5" borderId="3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183" fontId="0" fillId="4" borderId="5" xfId="0" applyNumberFormat="1" applyFont="1" applyFill="1" applyBorder="1" applyAlignment="1">
      <alignment horizontal="center" vertical="center"/>
    </xf>
    <xf numFmtId="183" fontId="6" fillId="0" borderId="5" xfId="0" applyNumberFormat="1" applyFont="1" applyFill="1" applyBorder="1" applyAlignment="1">
      <alignment horizontal="center" vertical="center"/>
    </xf>
    <xf numFmtId="183" fontId="0" fillId="0" borderId="5" xfId="0" applyNumberFormat="1" applyFont="1" applyFill="1" applyBorder="1" applyAlignment="1">
      <alignment horizontal="center" vertical="center"/>
    </xf>
    <xf numFmtId="183" fontId="6" fillId="4" borderId="5" xfId="0" applyNumberFormat="1" applyFont="1" applyFill="1" applyBorder="1" applyAlignment="1">
      <alignment horizontal="center" vertical="center"/>
    </xf>
    <xf numFmtId="183" fontId="2" fillId="0" borderId="5" xfId="0" applyNumberFormat="1" applyFont="1" applyFill="1" applyBorder="1" applyAlignment="1">
      <alignment horizontal="center" vertical="center"/>
    </xf>
    <xf numFmtId="183" fontId="0" fillId="6" borderId="5" xfId="0" applyNumberFormat="1" applyFont="1" applyFill="1" applyBorder="1" applyAlignment="1">
      <alignment horizontal="center" vertical="center"/>
    </xf>
    <xf numFmtId="183" fontId="8" fillId="3" borderId="3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/>
    </xf>
    <xf numFmtId="49" fontId="19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185" fontId="6" fillId="0" borderId="0" xfId="0" applyNumberFormat="1" applyFont="1" applyFill="1" applyBorder="1" applyAlignment="1">
      <alignment horizontal="center" vertical="center"/>
    </xf>
    <xf numFmtId="185" fontId="7" fillId="2" borderId="3" xfId="0" applyNumberFormat="1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2" fillId="4" borderId="3" xfId="0" applyFont="1" applyFill="1" applyBorder="1" applyAlignment="1">
      <alignment horizontal="center" vertical="center"/>
    </xf>
    <xf numFmtId="185" fontId="22" fillId="4" borderId="3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/>
    </xf>
    <xf numFmtId="0" fontId="21" fillId="4" borderId="3" xfId="0" applyFont="1" applyFill="1" applyBorder="1" applyAlignment="1">
      <alignment horizontal="center" vertical="center" wrapText="1"/>
    </xf>
    <xf numFmtId="185" fontId="21" fillId="4" borderId="3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185" fontId="20" fillId="0" borderId="3" xfId="0" applyNumberFormat="1" applyFont="1" applyFill="1" applyBorder="1" applyAlignment="1">
      <alignment horizontal="center" vertical="center"/>
    </xf>
    <xf numFmtId="185" fontId="22" fillId="0" borderId="3" xfId="0" applyNumberFormat="1" applyFont="1" applyFill="1" applyBorder="1" applyAlignment="1">
      <alignment horizontal="center" vertical="center"/>
    </xf>
    <xf numFmtId="186" fontId="22" fillId="0" borderId="3" xfId="0" applyNumberFormat="1" applyFont="1" applyFill="1" applyBorder="1" applyAlignment="1">
      <alignment horizontal="center" vertical="center"/>
    </xf>
    <xf numFmtId="183" fontId="21" fillId="0" borderId="3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187" fontId="3" fillId="3" borderId="3" xfId="0" applyNumberFormat="1" applyFont="1" applyFill="1" applyBorder="1" applyAlignment="1">
      <alignment horizontal="center" vertical="center"/>
    </xf>
    <xf numFmtId="183" fontId="3" fillId="3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topLeftCell="A9" workbookViewId="0">
      <selection activeCell="N16" sqref="N16"/>
    </sheetView>
  </sheetViews>
  <sheetFormatPr defaultColWidth="9" defaultRowHeight="14.25"/>
  <cols>
    <col min="1" max="1" width="9" style="2"/>
    <col min="2" max="2" width="14.5" style="2" customWidth="1"/>
    <col min="3" max="3" width="14.25" style="2" customWidth="1"/>
    <col min="4" max="4" width="10.5" style="2" customWidth="1"/>
    <col min="5" max="5" width="9" style="2"/>
    <col min="6" max="6" width="16.5" style="2" customWidth="1"/>
    <col min="7" max="8" width="9" style="2"/>
    <col min="9" max="9" width="10.5" style="2"/>
    <col min="10" max="16384" width="9" style="2"/>
  </cols>
  <sheetData>
    <row r="1" s="2" customFormat="1" spans="1:11">
      <c r="A1" s="58" t="s">
        <v>0</v>
      </c>
      <c r="B1" s="58"/>
      <c r="C1" s="58"/>
      <c r="D1" s="58"/>
      <c r="E1" s="58"/>
      <c r="F1" s="58"/>
      <c r="G1" s="12"/>
      <c r="H1" s="58"/>
      <c r="I1" s="292"/>
      <c r="J1" s="170"/>
      <c r="K1" s="12"/>
    </row>
    <row r="2" s="2" customFormat="1" ht="27" spans="1:11">
      <c r="A2" s="58" t="s">
        <v>1</v>
      </c>
      <c r="B2" s="58" t="s">
        <v>2</v>
      </c>
      <c r="C2" s="59" t="s">
        <v>3</v>
      </c>
      <c r="D2" s="58" t="s">
        <v>4</v>
      </c>
      <c r="E2" s="60" t="s">
        <v>5</v>
      </c>
      <c r="F2" s="60" t="s">
        <v>6</v>
      </c>
      <c r="G2" s="27"/>
      <c r="H2" s="60" t="s">
        <v>7</v>
      </c>
      <c r="I2" s="293" t="s">
        <v>8</v>
      </c>
      <c r="J2" s="90" t="s">
        <v>9</v>
      </c>
      <c r="K2" s="26" t="s">
        <v>10</v>
      </c>
    </row>
    <row r="3" s="2" customFormat="1" spans="1:11">
      <c r="A3" s="58"/>
      <c r="B3" s="58"/>
      <c r="C3" s="59"/>
      <c r="D3" s="58"/>
      <c r="E3" s="58" t="s">
        <v>11</v>
      </c>
      <c r="F3" s="58" t="s">
        <v>12</v>
      </c>
      <c r="G3" s="12" t="s">
        <v>11</v>
      </c>
      <c r="H3" s="58" t="s">
        <v>11</v>
      </c>
      <c r="I3" s="293"/>
      <c r="J3" s="90"/>
      <c r="K3" s="27"/>
    </row>
    <row r="4" s="2" customFormat="1" spans="1:11">
      <c r="A4" s="20">
        <v>1</v>
      </c>
      <c r="B4" s="20" t="s">
        <v>13</v>
      </c>
      <c r="C4" s="20" t="s">
        <v>14</v>
      </c>
      <c r="D4" s="20" t="s">
        <v>15</v>
      </c>
      <c r="E4" s="20">
        <v>97</v>
      </c>
      <c r="F4" s="20">
        <v>80.9194</v>
      </c>
      <c r="G4" s="20">
        <v>100</v>
      </c>
      <c r="H4" s="20">
        <v>100</v>
      </c>
      <c r="I4" s="20">
        <v>99.55</v>
      </c>
      <c r="J4" s="20">
        <v>1</v>
      </c>
      <c r="K4" s="181">
        <v>1</v>
      </c>
    </row>
    <row r="5" s="2" customFormat="1" spans="1:11">
      <c r="A5" s="20">
        <v>2</v>
      </c>
      <c r="B5" s="20" t="s">
        <v>16</v>
      </c>
      <c r="C5" s="20" t="s">
        <v>14</v>
      </c>
      <c r="D5" s="20" t="s">
        <v>17</v>
      </c>
      <c r="E5" s="20">
        <v>100</v>
      </c>
      <c r="F5" s="20">
        <v>86.8387</v>
      </c>
      <c r="G5" s="20">
        <v>97.8387</v>
      </c>
      <c r="H5" s="20">
        <v>94</v>
      </c>
      <c r="I5" s="20">
        <v>97.395155</v>
      </c>
      <c r="J5" s="20">
        <v>1</v>
      </c>
      <c r="K5" s="181">
        <v>2</v>
      </c>
    </row>
    <row r="6" s="2" customFormat="1" spans="1:11">
      <c r="A6" s="20">
        <v>3</v>
      </c>
      <c r="B6" s="20" t="s">
        <v>16</v>
      </c>
      <c r="C6" s="20" t="s">
        <v>14</v>
      </c>
      <c r="D6" s="20" t="s">
        <v>18</v>
      </c>
      <c r="E6" s="20">
        <v>90</v>
      </c>
      <c r="F6" s="20">
        <v>80.4032</v>
      </c>
      <c r="G6" s="20">
        <v>100</v>
      </c>
      <c r="H6" s="20">
        <v>89</v>
      </c>
      <c r="I6" s="20">
        <v>96.3</v>
      </c>
      <c r="J6" s="20">
        <v>2</v>
      </c>
      <c r="K6" s="181">
        <v>3</v>
      </c>
    </row>
    <row r="7" s="2" customFormat="1" spans="1:11">
      <c r="A7" s="20">
        <v>4</v>
      </c>
      <c r="B7" s="20" t="s">
        <v>13</v>
      </c>
      <c r="C7" s="20" t="s">
        <v>14</v>
      </c>
      <c r="D7" s="20" t="s">
        <v>19</v>
      </c>
      <c r="E7" s="20">
        <v>98</v>
      </c>
      <c r="F7" s="20">
        <v>82.4839</v>
      </c>
      <c r="G7" s="20">
        <v>100</v>
      </c>
      <c r="H7" s="20">
        <v>80</v>
      </c>
      <c r="I7" s="20">
        <v>95.7</v>
      </c>
      <c r="J7" s="20">
        <v>2</v>
      </c>
      <c r="K7" s="181">
        <v>4</v>
      </c>
    </row>
    <row r="8" s="2" customFormat="1" spans="1:11">
      <c r="A8" s="20">
        <v>5</v>
      </c>
      <c r="B8" s="20" t="s">
        <v>20</v>
      </c>
      <c r="C8" s="20" t="s">
        <v>14</v>
      </c>
      <c r="D8" s="20" t="s">
        <v>21</v>
      </c>
      <c r="E8" s="20">
        <v>91</v>
      </c>
      <c r="F8" s="20">
        <v>80.6828</v>
      </c>
      <c r="G8" s="20">
        <v>100</v>
      </c>
      <c r="H8" s="20">
        <v>82</v>
      </c>
      <c r="I8" s="20">
        <v>95.05</v>
      </c>
      <c r="J8" s="20">
        <v>1</v>
      </c>
      <c r="K8" s="181">
        <v>5</v>
      </c>
    </row>
    <row r="9" s="2" customFormat="1" spans="1:11">
      <c r="A9" s="20">
        <v>6</v>
      </c>
      <c r="B9" s="20" t="s">
        <v>13</v>
      </c>
      <c r="C9" s="20" t="s">
        <v>14</v>
      </c>
      <c r="D9" s="20" t="s">
        <v>22</v>
      </c>
      <c r="E9" s="20">
        <v>88</v>
      </c>
      <c r="F9" s="20">
        <v>77.0753</v>
      </c>
      <c r="G9" s="20">
        <v>100</v>
      </c>
      <c r="H9" s="20">
        <v>84</v>
      </c>
      <c r="I9" s="20">
        <v>95</v>
      </c>
      <c r="J9" s="20">
        <v>3</v>
      </c>
      <c r="K9" s="181">
        <v>6</v>
      </c>
    </row>
    <row r="10" s="2" customFormat="1" spans="1:11">
      <c r="A10" s="20">
        <v>7</v>
      </c>
      <c r="B10" s="20" t="s">
        <v>23</v>
      </c>
      <c r="C10" s="20" t="s">
        <v>14</v>
      </c>
      <c r="D10" s="20" t="s">
        <v>24</v>
      </c>
      <c r="E10" s="20">
        <v>90</v>
      </c>
      <c r="F10" s="20">
        <v>80.4139</v>
      </c>
      <c r="G10" s="20">
        <v>100</v>
      </c>
      <c r="H10" s="20">
        <v>82</v>
      </c>
      <c r="I10" s="20">
        <v>94.9</v>
      </c>
      <c r="J10" s="20">
        <v>1</v>
      </c>
      <c r="K10" s="181">
        <v>7</v>
      </c>
    </row>
    <row r="11" s="2" customFormat="1" spans="1:11">
      <c r="A11" s="20">
        <v>8</v>
      </c>
      <c r="B11" s="20" t="s">
        <v>13</v>
      </c>
      <c r="C11" s="20" t="s">
        <v>14</v>
      </c>
      <c r="D11" s="20" t="s">
        <v>21</v>
      </c>
      <c r="E11" s="20">
        <v>90</v>
      </c>
      <c r="F11" s="20">
        <v>75.5699</v>
      </c>
      <c r="G11" s="20">
        <v>100</v>
      </c>
      <c r="H11" s="20">
        <v>82</v>
      </c>
      <c r="I11" s="20">
        <v>94.9</v>
      </c>
      <c r="J11" s="20">
        <v>4</v>
      </c>
      <c r="K11" s="181">
        <v>7</v>
      </c>
    </row>
    <row r="12" s="2" customFormat="1" spans="1:11">
      <c r="A12" s="20">
        <v>9</v>
      </c>
      <c r="B12" s="20" t="s">
        <v>13</v>
      </c>
      <c r="C12" s="20" t="s">
        <v>14</v>
      </c>
      <c r="D12" s="20" t="s">
        <v>19</v>
      </c>
      <c r="E12" s="20">
        <v>88</v>
      </c>
      <c r="F12" s="20">
        <v>75.6559</v>
      </c>
      <c r="G12" s="20">
        <v>99.6559</v>
      </c>
      <c r="H12" s="20">
        <v>84</v>
      </c>
      <c r="I12" s="20">
        <v>94.776335</v>
      </c>
      <c r="J12" s="20">
        <v>5</v>
      </c>
      <c r="K12" s="181">
        <v>9</v>
      </c>
    </row>
    <row r="13" s="2" customFormat="1" spans="1:11">
      <c r="A13" s="20">
        <v>10</v>
      </c>
      <c r="B13" s="20" t="s">
        <v>13</v>
      </c>
      <c r="C13" s="20" t="s">
        <v>14</v>
      </c>
      <c r="D13" s="20" t="s">
        <v>25</v>
      </c>
      <c r="E13" s="20">
        <v>88</v>
      </c>
      <c r="F13" s="20">
        <v>73.7581</v>
      </c>
      <c r="G13" s="20">
        <v>100</v>
      </c>
      <c r="H13" s="20">
        <v>82</v>
      </c>
      <c r="I13" s="20">
        <v>94.6</v>
      </c>
      <c r="J13" s="20">
        <v>6</v>
      </c>
      <c r="K13" s="181">
        <v>10</v>
      </c>
    </row>
    <row r="14" s="2" customFormat="1" spans="1:11">
      <c r="A14" s="20">
        <v>11</v>
      </c>
      <c r="B14" s="20" t="s">
        <v>13</v>
      </c>
      <c r="C14" s="20" t="s">
        <v>14</v>
      </c>
      <c r="D14" s="20" t="s">
        <v>21</v>
      </c>
      <c r="E14" s="20">
        <v>90</v>
      </c>
      <c r="F14" s="20">
        <v>77.1075</v>
      </c>
      <c r="G14" s="20">
        <v>100</v>
      </c>
      <c r="H14" s="20">
        <v>80</v>
      </c>
      <c r="I14" s="20">
        <v>94.5</v>
      </c>
      <c r="J14" s="20">
        <v>7</v>
      </c>
      <c r="K14" s="181">
        <v>11</v>
      </c>
    </row>
    <row r="15" s="2" customFormat="1" spans="1:11">
      <c r="A15" s="20">
        <v>12</v>
      </c>
      <c r="B15" s="20" t="s">
        <v>20</v>
      </c>
      <c r="C15" s="20" t="s">
        <v>14</v>
      </c>
      <c r="D15" s="20" t="s">
        <v>19</v>
      </c>
      <c r="E15" s="20">
        <v>97</v>
      </c>
      <c r="F15" s="20">
        <v>81.7043</v>
      </c>
      <c r="G15" s="20">
        <v>100</v>
      </c>
      <c r="H15" s="20">
        <v>74</v>
      </c>
      <c r="I15" s="20">
        <v>94.35</v>
      </c>
      <c r="J15" s="20">
        <v>2</v>
      </c>
      <c r="K15" s="181">
        <v>12</v>
      </c>
    </row>
    <row r="16" s="2" customFormat="1" spans="1:11">
      <c r="A16" s="20">
        <v>13</v>
      </c>
      <c r="B16" s="20" t="s">
        <v>13</v>
      </c>
      <c r="C16" s="20" t="s">
        <v>14</v>
      </c>
      <c r="D16" s="20" t="s">
        <v>26</v>
      </c>
      <c r="E16" s="20">
        <v>91</v>
      </c>
      <c r="F16" s="20">
        <v>74.7097</v>
      </c>
      <c r="G16" s="20">
        <v>95.7097</v>
      </c>
      <c r="H16" s="20">
        <v>91</v>
      </c>
      <c r="I16" s="20">
        <v>94.061305</v>
      </c>
      <c r="J16" s="20">
        <v>8</v>
      </c>
      <c r="K16" s="181">
        <v>13</v>
      </c>
    </row>
    <row r="17" s="2" customFormat="1" spans="1:11">
      <c r="A17" s="20">
        <v>14</v>
      </c>
      <c r="B17" s="20" t="s">
        <v>23</v>
      </c>
      <c r="C17" s="20" t="s">
        <v>14</v>
      </c>
      <c r="D17" s="20" t="s">
        <v>27</v>
      </c>
      <c r="E17" s="20">
        <v>87</v>
      </c>
      <c r="F17" s="20">
        <v>74.1936</v>
      </c>
      <c r="G17" s="20">
        <v>100</v>
      </c>
      <c r="H17" s="20">
        <v>80</v>
      </c>
      <c r="I17" s="20">
        <v>94.05</v>
      </c>
      <c r="J17" s="20">
        <v>2</v>
      </c>
      <c r="K17" s="181">
        <v>14</v>
      </c>
    </row>
    <row r="18" s="2" customFormat="1" spans="1:11">
      <c r="A18" s="20">
        <v>15</v>
      </c>
      <c r="B18" s="20" t="s">
        <v>13</v>
      </c>
      <c r="C18" s="20" t="s">
        <v>14</v>
      </c>
      <c r="D18" s="20" t="s">
        <v>28</v>
      </c>
      <c r="E18" s="20">
        <v>88</v>
      </c>
      <c r="F18" s="20">
        <v>76.1822</v>
      </c>
      <c r="G18" s="20">
        <v>97.1822</v>
      </c>
      <c r="H18" s="20">
        <v>88</v>
      </c>
      <c r="I18" s="20">
        <v>93.96843</v>
      </c>
      <c r="J18" s="20">
        <v>9</v>
      </c>
      <c r="K18" s="181">
        <v>15</v>
      </c>
    </row>
    <row r="19" s="2" customFormat="1" spans="1:11">
      <c r="A19" s="20">
        <v>16</v>
      </c>
      <c r="B19" s="20" t="s">
        <v>13</v>
      </c>
      <c r="C19" s="20" t="s">
        <v>14</v>
      </c>
      <c r="D19" s="20" t="s">
        <v>21</v>
      </c>
      <c r="E19" s="20">
        <v>93</v>
      </c>
      <c r="F19" s="20">
        <v>77.1159</v>
      </c>
      <c r="G19" s="20">
        <v>92.1159</v>
      </c>
      <c r="H19" s="20">
        <v>100</v>
      </c>
      <c r="I19" s="20">
        <v>93.825335</v>
      </c>
      <c r="J19" s="20">
        <v>10</v>
      </c>
      <c r="K19" s="181">
        <v>16</v>
      </c>
    </row>
    <row r="20" s="2" customFormat="1" spans="1:11">
      <c r="A20" s="20">
        <v>17</v>
      </c>
      <c r="B20" s="20" t="s">
        <v>23</v>
      </c>
      <c r="C20" s="20" t="s">
        <v>14</v>
      </c>
      <c r="D20" s="20" t="s">
        <v>29</v>
      </c>
      <c r="E20" s="20">
        <v>85</v>
      </c>
      <c r="F20" s="20">
        <v>81.0483</v>
      </c>
      <c r="G20" s="20">
        <v>100</v>
      </c>
      <c r="H20" s="20">
        <v>80</v>
      </c>
      <c r="I20" s="20">
        <v>93.75</v>
      </c>
      <c r="J20" s="20">
        <v>3</v>
      </c>
      <c r="K20" s="181">
        <v>17</v>
      </c>
    </row>
    <row r="21" s="2" customFormat="1" spans="1:11">
      <c r="A21" s="20">
        <v>18</v>
      </c>
      <c r="B21" s="20" t="s">
        <v>23</v>
      </c>
      <c r="C21" s="20" t="s">
        <v>14</v>
      </c>
      <c r="D21" s="20" t="s">
        <v>30</v>
      </c>
      <c r="E21" s="20">
        <v>88</v>
      </c>
      <c r="F21" s="20">
        <v>75.625</v>
      </c>
      <c r="G21" s="20">
        <v>100</v>
      </c>
      <c r="H21" s="20">
        <v>76</v>
      </c>
      <c r="I21" s="20">
        <v>93.4</v>
      </c>
      <c r="J21" s="20">
        <v>4</v>
      </c>
      <c r="K21" s="181">
        <v>18</v>
      </c>
    </row>
    <row r="22" s="2" customFormat="1" spans="1:11">
      <c r="A22" s="20">
        <v>19</v>
      </c>
      <c r="B22" s="20" t="s">
        <v>13</v>
      </c>
      <c r="C22" s="20" t="s">
        <v>14</v>
      </c>
      <c r="D22" s="20" t="s">
        <v>31</v>
      </c>
      <c r="E22" s="20">
        <v>88</v>
      </c>
      <c r="F22" s="20">
        <v>78.043</v>
      </c>
      <c r="G22" s="20">
        <v>95.043</v>
      </c>
      <c r="H22" s="20">
        <v>92</v>
      </c>
      <c r="I22" s="20">
        <v>93.37795</v>
      </c>
      <c r="J22" s="20">
        <v>11</v>
      </c>
      <c r="K22" s="181">
        <v>19</v>
      </c>
    </row>
    <row r="23" s="2" customFormat="1" spans="1:11">
      <c r="A23" s="20">
        <v>20</v>
      </c>
      <c r="B23" s="20" t="s">
        <v>16</v>
      </c>
      <c r="C23" s="20" t="s">
        <v>14</v>
      </c>
      <c r="D23" s="20" t="s">
        <v>32</v>
      </c>
      <c r="E23" s="20">
        <v>92</v>
      </c>
      <c r="F23" s="20">
        <v>82.1129</v>
      </c>
      <c r="G23" s="20">
        <v>91.1129</v>
      </c>
      <c r="H23" s="20">
        <v>100</v>
      </c>
      <c r="I23" s="20">
        <v>93.023385</v>
      </c>
      <c r="J23" s="20">
        <v>3</v>
      </c>
      <c r="K23" s="181">
        <v>20</v>
      </c>
    </row>
    <row r="24" s="2" customFormat="1" spans="1:11">
      <c r="A24" s="20">
        <v>21</v>
      </c>
      <c r="B24" s="20" t="s">
        <v>16</v>
      </c>
      <c r="C24" s="20" t="s">
        <v>14</v>
      </c>
      <c r="D24" s="20" t="s">
        <v>33</v>
      </c>
      <c r="E24" s="20">
        <v>92</v>
      </c>
      <c r="F24" s="20">
        <v>77.5323</v>
      </c>
      <c r="G24" s="20">
        <v>90.5323</v>
      </c>
      <c r="H24" s="20">
        <v>100</v>
      </c>
      <c r="I24" s="20">
        <v>92.645995</v>
      </c>
      <c r="J24" s="20">
        <v>4</v>
      </c>
      <c r="K24" s="181">
        <v>21</v>
      </c>
    </row>
    <row r="25" s="2" customFormat="1" spans="1:11">
      <c r="A25" s="20">
        <v>22</v>
      </c>
      <c r="B25" s="20" t="s">
        <v>20</v>
      </c>
      <c r="C25" s="20" t="s">
        <v>34</v>
      </c>
      <c r="D25" s="20" t="s">
        <v>35</v>
      </c>
      <c r="E25" s="20">
        <v>89</v>
      </c>
      <c r="F25" s="20">
        <v>77.0806</v>
      </c>
      <c r="G25" s="20">
        <v>100</v>
      </c>
      <c r="H25" s="20">
        <v>71</v>
      </c>
      <c r="I25" s="20">
        <v>92.55</v>
      </c>
      <c r="J25" s="20">
        <v>3</v>
      </c>
      <c r="K25" s="181">
        <v>22</v>
      </c>
    </row>
    <row r="26" s="2" customFormat="1" spans="1:11">
      <c r="A26" s="20">
        <v>23</v>
      </c>
      <c r="B26" s="20" t="s">
        <v>23</v>
      </c>
      <c r="C26" s="20" t="s">
        <v>14</v>
      </c>
      <c r="D26" s="20" t="s">
        <v>36</v>
      </c>
      <c r="E26" s="20">
        <v>87</v>
      </c>
      <c r="F26" s="20">
        <v>76.9569</v>
      </c>
      <c r="G26" s="20">
        <v>100</v>
      </c>
      <c r="H26" s="20">
        <v>70</v>
      </c>
      <c r="I26" s="20">
        <v>92.05</v>
      </c>
      <c r="J26" s="20">
        <v>5</v>
      </c>
      <c r="K26" s="181">
        <v>23</v>
      </c>
    </row>
    <row r="27" s="2" customFormat="1" spans="1:11">
      <c r="A27" s="20">
        <v>24</v>
      </c>
      <c r="B27" s="20" t="s">
        <v>13</v>
      </c>
      <c r="C27" s="20" t="s">
        <v>14</v>
      </c>
      <c r="D27" s="20" t="s">
        <v>37</v>
      </c>
      <c r="E27" s="20">
        <v>91</v>
      </c>
      <c r="F27" s="20">
        <v>74.8333</v>
      </c>
      <c r="G27" s="20">
        <v>93.8333</v>
      </c>
      <c r="H27" s="20">
        <v>80</v>
      </c>
      <c r="I27" s="20">
        <v>90.641645</v>
      </c>
      <c r="J27" s="20">
        <v>12</v>
      </c>
      <c r="K27" s="181">
        <v>24</v>
      </c>
    </row>
    <row r="28" s="2" customFormat="1" spans="1:11">
      <c r="A28" s="20">
        <v>25</v>
      </c>
      <c r="B28" s="20" t="s">
        <v>13</v>
      </c>
      <c r="C28" s="20" t="s">
        <v>14</v>
      </c>
      <c r="D28" s="20" t="s">
        <v>27</v>
      </c>
      <c r="E28" s="20">
        <v>88</v>
      </c>
      <c r="F28" s="20">
        <v>75.1989</v>
      </c>
      <c r="G28" s="20">
        <v>94.1989</v>
      </c>
      <c r="H28" s="20">
        <v>78</v>
      </c>
      <c r="I28" s="20">
        <v>90.029285</v>
      </c>
      <c r="J28" s="20">
        <v>13</v>
      </c>
      <c r="K28" s="181">
        <v>25</v>
      </c>
    </row>
    <row r="29" s="2" customFormat="1" spans="1:11">
      <c r="A29" s="20">
        <v>26</v>
      </c>
      <c r="B29" s="20" t="s">
        <v>20</v>
      </c>
      <c r="C29" s="20" t="s">
        <v>14</v>
      </c>
      <c r="D29" s="20" t="s">
        <v>38</v>
      </c>
      <c r="E29" s="20">
        <v>96</v>
      </c>
      <c r="F29" s="20">
        <v>76.0968</v>
      </c>
      <c r="G29" s="20">
        <v>85.0968</v>
      </c>
      <c r="H29" s="20">
        <v>100</v>
      </c>
      <c r="I29" s="20">
        <v>89.7129</v>
      </c>
      <c r="J29" s="20">
        <v>4</v>
      </c>
      <c r="K29" s="181">
        <v>26</v>
      </c>
    </row>
    <row r="30" s="2" customFormat="1" spans="1:11">
      <c r="A30" s="20">
        <v>27</v>
      </c>
      <c r="B30" s="20" t="s">
        <v>20</v>
      </c>
      <c r="C30" s="20" t="s">
        <v>14</v>
      </c>
      <c r="D30" s="20" t="s">
        <v>39</v>
      </c>
      <c r="E30" s="20">
        <v>96</v>
      </c>
      <c r="F30" s="20">
        <v>75.457</v>
      </c>
      <c r="G30" s="20">
        <v>84.457</v>
      </c>
      <c r="H30" s="20">
        <v>100</v>
      </c>
      <c r="I30" s="20">
        <v>89.2971</v>
      </c>
      <c r="J30" s="20">
        <v>5</v>
      </c>
      <c r="K30" s="181">
        <v>27</v>
      </c>
    </row>
    <row r="31" s="2" customFormat="1" spans="1:11">
      <c r="A31" s="20">
        <v>28</v>
      </c>
      <c r="B31" s="20" t="s">
        <v>13</v>
      </c>
      <c r="C31" s="20" t="s">
        <v>14</v>
      </c>
      <c r="D31" s="20" t="s">
        <v>40</v>
      </c>
      <c r="E31" s="20">
        <v>91</v>
      </c>
      <c r="F31" s="20">
        <v>72.828</v>
      </c>
      <c r="G31" s="20">
        <v>91.8282</v>
      </c>
      <c r="H31" s="20">
        <v>79</v>
      </c>
      <c r="I31" s="20">
        <v>89.13833</v>
      </c>
      <c r="J31" s="20">
        <v>14</v>
      </c>
      <c r="K31" s="181">
        <v>28</v>
      </c>
    </row>
    <row r="32" s="2" customFormat="1" spans="1:11">
      <c r="A32" s="20">
        <v>29</v>
      </c>
      <c r="B32" s="20" t="s">
        <v>23</v>
      </c>
      <c r="C32" s="20" t="s">
        <v>14</v>
      </c>
      <c r="D32" s="20" t="s">
        <v>21</v>
      </c>
      <c r="E32" s="20">
        <v>88</v>
      </c>
      <c r="F32" s="20">
        <v>75.5108</v>
      </c>
      <c r="G32" s="20">
        <v>92.5108</v>
      </c>
      <c r="H32" s="20">
        <v>74</v>
      </c>
      <c r="I32" s="20">
        <v>87.732</v>
      </c>
      <c r="J32" s="20">
        <v>6</v>
      </c>
      <c r="K32" s="181">
        <v>29</v>
      </c>
    </row>
    <row r="33" s="2" customFormat="1" spans="1:11">
      <c r="A33" s="20">
        <v>30</v>
      </c>
      <c r="B33" s="20" t="s">
        <v>16</v>
      </c>
      <c r="C33" s="20" t="s">
        <v>14</v>
      </c>
      <c r="D33" s="20" t="s">
        <v>21</v>
      </c>
      <c r="E33" s="20">
        <v>90</v>
      </c>
      <c r="F33" s="20">
        <v>79.414</v>
      </c>
      <c r="G33" s="20">
        <v>88.414</v>
      </c>
      <c r="H33" s="20">
        <v>79</v>
      </c>
      <c r="I33" s="20">
        <v>86.7691</v>
      </c>
      <c r="J33" s="20">
        <v>5</v>
      </c>
      <c r="K33" s="181">
        <v>30</v>
      </c>
    </row>
    <row r="34" s="2" customFormat="1" spans="1:11">
      <c r="A34" s="20">
        <v>31</v>
      </c>
      <c r="B34" s="20" t="s">
        <v>23</v>
      </c>
      <c r="C34" s="20" t="s">
        <v>14</v>
      </c>
      <c r="D34" s="20" t="s">
        <v>21</v>
      </c>
      <c r="E34" s="20">
        <v>88</v>
      </c>
      <c r="F34" s="20">
        <v>71.586</v>
      </c>
      <c r="G34" s="20">
        <v>88.586</v>
      </c>
      <c r="H34" s="20">
        <v>78</v>
      </c>
      <c r="I34" s="20">
        <v>86.3809</v>
      </c>
      <c r="J34" s="20">
        <v>7</v>
      </c>
      <c r="K34" s="181">
        <v>31</v>
      </c>
    </row>
    <row r="35" s="2" customFormat="1" spans="1:11">
      <c r="A35" s="20">
        <v>32</v>
      </c>
      <c r="B35" s="20" t="s">
        <v>23</v>
      </c>
      <c r="C35" s="20" t="s">
        <v>14</v>
      </c>
      <c r="D35" s="20" t="s">
        <v>41</v>
      </c>
      <c r="E35" s="20">
        <v>88</v>
      </c>
      <c r="F35" s="20">
        <v>79.7366</v>
      </c>
      <c r="G35" s="20">
        <v>88.7366</v>
      </c>
      <c r="H35" s="20">
        <v>72</v>
      </c>
      <c r="I35" s="20">
        <v>85.2788</v>
      </c>
      <c r="J35" s="20">
        <v>8</v>
      </c>
      <c r="K35" s="181">
        <v>32</v>
      </c>
    </row>
    <row r="36" s="2" customFormat="1" spans="1:11">
      <c r="A36" s="20">
        <v>33</v>
      </c>
      <c r="B36" s="20" t="s">
        <v>20</v>
      </c>
      <c r="C36" s="20" t="s">
        <v>14</v>
      </c>
      <c r="D36" s="20" t="s">
        <v>42</v>
      </c>
      <c r="E36" s="20">
        <v>89</v>
      </c>
      <c r="F36" s="20">
        <v>75</v>
      </c>
      <c r="G36" s="20">
        <v>84</v>
      </c>
      <c r="H36" s="20">
        <v>82</v>
      </c>
      <c r="I36" s="20">
        <v>84.35</v>
      </c>
      <c r="J36" s="20">
        <v>6</v>
      </c>
      <c r="K36" s="181">
        <v>33</v>
      </c>
    </row>
    <row r="37" s="2" customFormat="1" spans="1:11">
      <c r="A37" s="20">
        <v>34</v>
      </c>
      <c r="B37" s="20" t="s">
        <v>20</v>
      </c>
      <c r="C37" s="20" t="s">
        <v>14</v>
      </c>
      <c r="D37" s="20" t="s">
        <v>43</v>
      </c>
      <c r="E37" s="20">
        <v>90</v>
      </c>
      <c r="F37" s="20">
        <v>76.8978</v>
      </c>
      <c r="G37" s="20">
        <v>83.8978</v>
      </c>
      <c r="H37" s="20">
        <v>81</v>
      </c>
      <c r="I37" s="20">
        <v>84.2336</v>
      </c>
      <c r="J37" s="20">
        <v>7</v>
      </c>
      <c r="K37" s="181">
        <v>34</v>
      </c>
    </row>
    <row r="38" s="2" customFormat="1" spans="1:11">
      <c r="A38" s="20">
        <v>35</v>
      </c>
      <c r="B38" s="20" t="s">
        <v>16</v>
      </c>
      <c r="C38" s="20" t="s">
        <v>14</v>
      </c>
      <c r="D38" s="20" t="s">
        <v>40</v>
      </c>
      <c r="E38" s="20">
        <v>85</v>
      </c>
      <c r="F38" s="20">
        <v>76.6613</v>
      </c>
      <c r="G38" s="20">
        <v>85.6613</v>
      </c>
      <c r="H38" s="20">
        <v>78</v>
      </c>
      <c r="I38" s="20">
        <v>84.029845</v>
      </c>
      <c r="J38" s="20">
        <v>6</v>
      </c>
      <c r="K38" s="181">
        <v>35</v>
      </c>
    </row>
    <row r="39" s="2" customFormat="1" spans="1:11">
      <c r="A39" s="20">
        <v>36</v>
      </c>
      <c r="B39" s="20" t="s">
        <v>20</v>
      </c>
      <c r="C39" s="20" t="s">
        <v>14</v>
      </c>
      <c r="D39" s="20" t="s">
        <v>21</v>
      </c>
      <c r="E39" s="20">
        <v>94</v>
      </c>
      <c r="F39" s="20">
        <v>73.0108</v>
      </c>
      <c r="G39" s="20">
        <v>82.0108</v>
      </c>
      <c r="H39" s="20">
        <v>82</v>
      </c>
      <c r="I39" s="20">
        <v>83.807</v>
      </c>
      <c r="J39" s="20">
        <v>8</v>
      </c>
      <c r="K39" s="181">
        <v>36</v>
      </c>
    </row>
    <row r="40" s="2" customFormat="1" spans="1:11">
      <c r="A40" s="20">
        <v>37</v>
      </c>
      <c r="B40" s="20" t="s">
        <v>23</v>
      </c>
      <c r="C40" s="20" t="s">
        <v>14</v>
      </c>
      <c r="D40" s="20" t="s">
        <v>44</v>
      </c>
      <c r="E40" s="20">
        <v>88</v>
      </c>
      <c r="F40" s="20">
        <v>76.4194</v>
      </c>
      <c r="G40" s="20">
        <v>85.4194</v>
      </c>
      <c r="H40" s="20">
        <v>72</v>
      </c>
      <c r="I40" s="20">
        <v>83.1226</v>
      </c>
      <c r="J40" s="20">
        <v>9</v>
      </c>
      <c r="K40" s="181">
        <v>37</v>
      </c>
    </row>
    <row r="41" s="2" customFormat="1" spans="1:11">
      <c r="A41" s="20">
        <v>38</v>
      </c>
      <c r="B41" s="20" t="s">
        <v>20</v>
      </c>
      <c r="C41" s="20" t="s">
        <v>14</v>
      </c>
      <c r="D41" s="20" t="s">
        <v>45</v>
      </c>
      <c r="E41" s="20">
        <v>100</v>
      </c>
      <c r="F41" s="20">
        <v>74.6452</v>
      </c>
      <c r="G41" s="20">
        <v>79.6452</v>
      </c>
      <c r="H41" s="20">
        <v>80</v>
      </c>
      <c r="I41" s="20">
        <v>82.7694</v>
      </c>
      <c r="J41" s="20">
        <v>9</v>
      </c>
      <c r="K41" s="181">
        <v>38</v>
      </c>
    </row>
    <row r="42" s="2" customFormat="1" spans="1:11">
      <c r="A42" s="20">
        <v>39</v>
      </c>
      <c r="B42" s="20" t="s">
        <v>16</v>
      </c>
      <c r="C42" s="20" t="s">
        <v>14</v>
      </c>
      <c r="D42" s="20" t="s">
        <v>40</v>
      </c>
      <c r="E42" s="20">
        <v>85</v>
      </c>
      <c r="F42" s="20">
        <v>73.4516</v>
      </c>
      <c r="G42" s="20">
        <v>82.4516</v>
      </c>
      <c r="H42" s="20">
        <v>81</v>
      </c>
      <c r="I42" s="20">
        <v>82.54354</v>
      </c>
      <c r="J42" s="20">
        <v>7</v>
      </c>
      <c r="K42" s="181">
        <v>39</v>
      </c>
    </row>
    <row r="43" s="2" customFormat="1" spans="1:11">
      <c r="A43" s="20">
        <v>40</v>
      </c>
      <c r="B43" s="20" t="s">
        <v>13</v>
      </c>
      <c r="C43" s="20" t="s">
        <v>14</v>
      </c>
      <c r="D43" s="20" t="s">
        <v>45</v>
      </c>
      <c r="E43" s="20">
        <v>91</v>
      </c>
      <c r="F43" s="20">
        <v>72.9409</v>
      </c>
      <c r="G43" s="20">
        <v>81.9409</v>
      </c>
      <c r="H43" s="20">
        <v>78</v>
      </c>
      <c r="I43" s="20">
        <v>82.511585</v>
      </c>
      <c r="J43" s="20">
        <v>15</v>
      </c>
      <c r="K43" s="181">
        <v>40</v>
      </c>
    </row>
    <row r="44" s="2" customFormat="1" spans="1:11">
      <c r="A44" s="20">
        <v>41</v>
      </c>
      <c r="B44" s="20" t="s">
        <v>13</v>
      </c>
      <c r="C44" s="20" t="s">
        <v>14</v>
      </c>
      <c r="D44" s="20" t="s">
        <v>46</v>
      </c>
      <c r="E44" s="20">
        <v>88</v>
      </c>
      <c r="F44" s="20">
        <v>74.629</v>
      </c>
      <c r="G44" s="20">
        <v>83.629</v>
      </c>
      <c r="H44" s="20">
        <v>74</v>
      </c>
      <c r="I44" s="20">
        <v>82.35885</v>
      </c>
      <c r="J44" s="20">
        <v>16</v>
      </c>
      <c r="K44" s="181">
        <v>41</v>
      </c>
    </row>
    <row r="45" s="2" customFormat="1" spans="1:11">
      <c r="A45" s="20">
        <v>42</v>
      </c>
      <c r="B45" s="20" t="s">
        <v>16</v>
      </c>
      <c r="C45" s="20" t="s">
        <v>14</v>
      </c>
      <c r="D45" s="20" t="s">
        <v>47</v>
      </c>
      <c r="E45" s="20">
        <v>87</v>
      </c>
      <c r="F45" s="20">
        <v>75.7688</v>
      </c>
      <c r="G45" s="20">
        <v>80.7688</v>
      </c>
      <c r="H45" s="20">
        <v>80</v>
      </c>
      <c r="I45" s="20">
        <v>81.54972</v>
      </c>
      <c r="J45" s="20">
        <v>8</v>
      </c>
      <c r="K45" s="181">
        <v>42</v>
      </c>
    </row>
    <row r="46" s="2" customFormat="1" spans="1:11">
      <c r="A46" s="20">
        <v>43</v>
      </c>
      <c r="B46" s="20" t="s">
        <v>16</v>
      </c>
      <c r="C46" s="20" t="s">
        <v>14</v>
      </c>
      <c r="D46" s="20" t="s">
        <v>48</v>
      </c>
      <c r="E46" s="20">
        <v>85</v>
      </c>
      <c r="F46" s="20">
        <v>78.5968</v>
      </c>
      <c r="G46" s="20">
        <v>83.5968</v>
      </c>
      <c r="H46" s="20">
        <v>72</v>
      </c>
      <c r="I46" s="20">
        <v>81.48792</v>
      </c>
      <c r="J46" s="20">
        <v>9</v>
      </c>
      <c r="K46" s="181">
        <v>43</v>
      </c>
    </row>
    <row r="47" s="2" customFormat="1" spans="1:11">
      <c r="A47" s="20">
        <v>44</v>
      </c>
      <c r="B47" s="20" t="s">
        <v>13</v>
      </c>
      <c r="C47" s="20" t="s">
        <v>14</v>
      </c>
      <c r="D47" s="20" t="s">
        <v>49</v>
      </c>
      <c r="E47" s="20">
        <v>88</v>
      </c>
      <c r="F47" s="20">
        <v>67.7312</v>
      </c>
      <c r="G47" s="20">
        <v>82.7312</v>
      </c>
      <c r="H47" s="20">
        <v>72</v>
      </c>
      <c r="I47" s="20">
        <v>81.37528</v>
      </c>
      <c r="J47" s="20">
        <v>17</v>
      </c>
      <c r="K47" s="181">
        <v>44</v>
      </c>
    </row>
    <row r="48" s="2" customFormat="1" spans="1:11">
      <c r="A48" s="20">
        <v>45</v>
      </c>
      <c r="B48" s="20" t="s">
        <v>20</v>
      </c>
      <c r="C48" s="20" t="s">
        <v>14</v>
      </c>
      <c r="D48" s="20" t="s">
        <v>50</v>
      </c>
      <c r="E48" s="20">
        <v>86</v>
      </c>
      <c r="F48" s="20">
        <v>77</v>
      </c>
      <c r="G48" s="20">
        <v>81</v>
      </c>
      <c r="H48" s="20">
        <v>76</v>
      </c>
      <c r="I48" s="20">
        <v>80.75</v>
      </c>
      <c r="J48" s="20">
        <v>10</v>
      </c>
      <c r="K48" s="181">
        <v>45</v>
      </c>
    </row>
    <row r="49" s="2" customFormat="1" spans="1:11">
      <c r="A49" s="20">
        <v>46</v>
      </c>
      <c r="B49" s="20" t="s">
        <v>20</v>
      </c>
      <c r="C49" s="20" t="s">
        <v>14</v>
      </c>
      <c r="D49" s="20" t="s">
        <v>19</v>
      </c>
      <c r="E49" s="20">
        <v>84</v>
      </c>
      <c r="F49" s="20">
        <v>70.3172</v>
      </c>
      <c r="G49" s="20">
        <v>81.3172</v>
      </c>
      <c r="H49" s="20">
        <v>76</v>
      </c>
      <c r="I49" s="20">
        <v>80.6562</v>
      </c>
      <c r="J49" s="20">
        <v>11</v>
      </c>
      <c r="K49" s="181">
        <v>46</v>
      </c>
    </row>
    <row r="50" s="2" customFormat="1" spans="1:11">
      <c r="A50" s="20">
        <v>47</v>
      </c>
      <c r="B50" s="20" t="s">
        <v>20</v>
      </c>
      <c r="C50" s="20" t="s">
        <v>14</v>
      </c>
      <c r="D50" s="20" t="s">
        <v>21</v>
      </c>
      <c r="E50" s="20">
        <v>86</v>
      </c>
      <c r="F50" s="20">
        <v>74.1452</v>
      </c>
      <c r="G50" s="20">
        <v>79.1452</v>
      </c>
      <c r="H50" s="20">
        <v>81</v>
      </c>
      <c r="I50" s="20">
        <v>80.5444</v>
      </c>
      <c r="J50" s="20">
        <v>12</v>
      </c>
      <c r="K50" s="181">
        <v>47</v>
      </c>
    </row>
    <row r="51" s="2" customFormat="1" spans="1:11">
      <c r="A51" s="20">
        <v>48</v>
      </c>
      <c r="B51" s="20" t="s">
        <v>16</v>
      </c>
      <c r="C51" s="20" t="s">
        <v>14</v>
      </c>
      <c r="D51" s="20" t="s">
        <v>51</v>
      </c>
      <c r="E51" s="20">
        <v>85</v>
      </c>
      <c r="F51" s="20">
        <v>78.6398</v>
      </c>
      <c r="G51" s="20">
        <v>82.6398</v>
      </c>
      <c r="H51" s="20">
        <v>69</v>
      </c>
      <c r="I51" s="20">
        <v>80.26587</v>
      </c>
      <c r="J51" s="20">
        <v>10</v>
      </c>
      <c r="K51" s="181">
        <v>48</v>
      </c>
    </row>
    <row r="52" s="2" customFormat="1" spans="1:11">
      <c r="A52" s="20">
        <v>49</v>
      </c>
      <c r="B52" s="20" t="s">
        <v>23</v>
      </c>
      <c r="C52" s="20" t="s">
        <v>14</v>
      </c>
      <c r="D52" s="20" t="s">
        <v>45</v>
      </c>
      <c r="E52" s="20">
        <v>85</v>
      </c>
      <c r="F52" s="20">
        <v>73.6613</v>
      </c>
      <c r="G52" s="20">
        <v>77.6613</v>
      </c>
      <c r="H52" s="20">
        <v>68</v>
      </c>
      <c r="I52" s="20">
        <v>80.0798</v>
      </c>
      <c r="J52" s="20">
        <v>10</v>
      </c>
      <c r="K52" s="181">
        <v>49</v>
      </c>
    </row>
    <row r="53" s="2" customFormat="1" spans="1:11">
      <c r="A53" s="20">
        <v>50</v>
      </c>
      <c r="B53" s="20" t="s">
        <v>13</v>
      </c>
      <c r="C53" s="20" t="s">
        <v>14</v>
      </c>
      <c r="D53" s="20" t="s">
        <v>52</v>
      </c>
      <c r="E53" s="20">
        <v>84</v>
      </c>
      <c r="F53" s="20">
        <v>75.0484</v>
      </c>
      <c r="G53" s="20">
        <v>84.0484</v>
      </c>
      <c r="H53" s="20">
        <v>64</v>
      </c>
      <c r="I53" s="20">
        <v>80.03146</v>
      </c>
      <c r="J53" s="20">
        <v>18</v>
      </c>
      <c r="K53" s="181">
        <v>50</v>
      </c>
    </row>
    <row r="54" s="2" customFormat="1" spans="1:11">
      <c r="A54" s="20">
        <v>51</v>
      </c>
      <c r="B54" s="20" t="s">
        <v>16</v>
      </c>
      <c r="C54" s="20" t="s">
        <v>14</v>
      </c>
      <c r="D54" s="20" t="s">
        <v>45</v>
      </c>
      <c r="E54" s="20">
        <v>87</v>
      </c>
      <c r="F54" s="20">
        <v>74.0269</v>
      </c>
      <c r="G54" s="20">
        <v>78.0269</v>
      </c>
      <c r="H54" s="20">
        <v>81</v>
      </c>
      <c r="I54" s="20">
        <v>79.967485</v>
      </c>
      <c r="J54" s="20">
        <v>11</v>
      </c>
      <c r="K54" s="181">
        <v>51</v>
      </c>
    </row>
    <row r="55" s="2" customFormat="1" spans="1:11">
      <c r="A55" s="20">
        <v>52</v>
      </c>
      <c r="B55" s="20" t="s">
        <v>23</v>
      </c>
      <c r="C55" s="20" t="s">
        <v>14</v>
      </c>
      <c r="D55" s="20" t="s">
        <v>53</v>
      </c>
      <c r="E55" s="20">
        <v>85</v>
      </c>
      <c r="F55" s="20">
        <v>67.0914</v>
      </c>
      <c r="G55" s="20">
        <v>76.0914</v>
      </c>
      <c r="H55" s="20">
        <v>88</v>
      </c>
      <c r="I55" s="20">
        <v>79.894</v>
      </c>
      <c r="J55" s="20">
        <v>11</v>
      </c>
      <c r="K55" s="181">
        <v>52</v>
      </c>
    </row>
    <row r="56" s="2" customFormat="1" spans="1:11">
      <c r="A56" s="20">
        <v>53</v>
      </c>
      <c r="B56" s="20" t="s">
        <v>16</v>
      </c>
      <c r="C56" s="20" t="s">
        <v>14</v>
      </c>
      <c r="D56" s="20" t="s">
        <v>54</v>
      </c>
      <c r="E56" s="20">
        <v>85</v>
      </c>
      <c r="F56" s="20">
        <v>73.5</v>
      </c>
      <c r="G56" s="20">
        <v>78.5</v>
      </c>
      <c r="H56" s="20">
        <v>77</v>
      </c>
      <c r="I56" s="20">
        <v>79.175</v>
      </c>
      <c r="J56" s="20">
        <v>12</v>
      </c>
      <c r="K56" s="181">
        <v>53</v>
      </c>
    </row>
    <row r="57" s="2" customFormat="1" spans="1:11">
      <c r="A57" s="20">
        <v>54</v>
      </c>
      <c r="B57" s="20" t="s">
        <v>13</v>
      </c>
      <c r="C57" s="20" t="s">
        <v>14</v>
      </c>
      <c r="D57" s="20" t="s">
        <v>21</v>
      </c>
      <c r="E57" s="20">
        <v>93</v>
      </c>
      <c r="F57" s="20">
        <v>71.994</v>
      </c>
      <c r="G57" s="20">
        <v>74.994</v>
      </c>
      <c r="H57" s="20">
        <v>82</v>
      </c>
      <c r="I57" s="20">
        <v>79.0961</v>
      </c>
      <c r="J57" s="20">
        <v>19</v>
      </c>
      <c r="K57" s="181">
        <v>54</v>
      </c>
    </row>
    <row r="58" s="2" customFormat="1" spans="1:11">
      <c r="A58" s="20">
        <v>55</v>
      </c>
      <c r="B58" s="20" t="s">
        <v>16</v>
      </c>
      <c r="C58" s="20" t="s">
        <v>14</v>
      </c>
      <c r="D58" s="20" t="s">
        <v>40</v>
      </c>
      <c r="E58" s="20">
        <v>87</v>
      </c>
      <c r="F58" s="20">
        <v>75.8118</v>
      </c>
      <c r="G58" s="20">
        <v>73.8118</v>
      </c>
      <c r="H58" s="20">
        <v>89</v>
      </c>
      <c r="I58" s="20">
        <v>78.82767</v>
      </c>
      <c r="J58" s="20">
        <v>13</v>
      </c>
      <c r="K58" s="181">
        <v>55</v>
      </c>
    </row>
    <row r="59" s="2" customFormat="1" spans="1:11">
      <c r="A59" s="20">
        <v>56</v>
      </c>
      <c r="B59" s="20" t="s">
        <v>13</v>
      </c>
      <c r="C59" s="20" t="s">
        <v>14</v>
      </c>
      <c r="D59" s="20" t="s">
        <v>55</v>
      </c>
      <c r="E59" s="20">
        <v>83</v>
      </c>
      <c r="F59" s="20">
        <v>74.1613</v>
      </c>
      <c r="G59" s="20">
        <v>77.1613</v>
      </c>
      <c r="H59" s="20">
        <v>81</v>
      </c>
      <c r="I59" s="20">
        <v>78.804845</v>
      </c>
      <c r="J59" s="20">
        <v>20</v>
      </c>
      <c r="K59" s="181">
        <v>56</v>
      </c>
    </row>
    <row r="60" s="2" customFormat="1" spans="1:11">
      <c r="A60" s="20">
        <v>57</v>
      </c>
      <c r="B60" s="20" t="s">
        <v>16</v>
      </c>
      <c r="C60" s="20" t="s">
        <v>14</v>
      </c>
      <c r="D60" s="20" t="s">
        <v>56</v>
      </c>
      <c r="E60" s="20">
        <v>85</v>
      </c>
      <c r="F60" s="20">
        <v>75.8011</v>
      </c>
      <c r="G60" s="20">
        <v>79.8011</v>
      </c>
      <c r="H60" s="20">
        <v>69</v>
      </c>
      <c r="I60" s="20">
        <v>78.420715</v>
      </c>
      <c r="J60" s="20">
        <v>14</v>
      </c>
      <c r="K60" s="181">
        <v>57</v>
      </c>
    </row>
    <row r="61" s="2" customFormat="1" spans="1:11">
      <c r="A61" s="20">
        <v>58</v>
      </c>
      <c r="B61" s="20" t="s">
        <v>23</v>
      </c>
      <c r="C61" s="20" t="s">
        <v>14</v>
      </c>
      <c r="D61" s="20" t="s">
        <v>50</v>
      </c>
      <c r="E61" s="20">
        <v>85</v>
      </c>
      <c r="F61" s="20">
        <v>71.9355</v>
      </c>
      <c r="G61" s="20">
        <v>76.9355</v>
      </c>
      <c r="H61" s="20">
        <v>78</v>
      </c>
      <c r="I61" s="20">
        <v>78.3581</v>
      </c>
      <c r="J61" s="20">
        <v>12</v>
      </c>
      <c r="K61" s="181">
        <v>58</v>
      </c>
    </row>
    <row r="62" s="2" customFormat="1" spans="1:11">
      <c r="A62" s="20">
        <v>59</v>
      </c>
      <c r="B62" s="20" t="s">
        <v>20</v>
      </c>
      <c r="C62" s="20" t="s">
        <v>14</v>
      </c>
      <c r="D62" s="20" t="s">
        <v>32</v>
      </c>
      <c r="E62" s="20">
        <v>90</v>
      </c>
      <c r="F62" s="20">
        <v>73.8226</v>
      </c>
      <c r="G62" s="20">
        <v>74.8226</v>
      </c>
      <c r="H62" s="20">
        <v>80</v>
      </c>
      <c r="I62" s="20">
        <v>78.1347</v>
      </c>
      <c r="J62" s="20">
        <v>13</v>
      </c>
      <c r="K62" s="181">
        <v>59</v>
      </c>
    </row>
    <row r="63" s="2" customFormat="1" spans="1:11">
      <c r="A63" s="20">
        <v>60</v>
      </c>
      <c r="B63" s="20" t="s">
        <v>16</v>
      </c>
      <c r="C63" s="20" t="s">
        <v>14</v>
      </c>
      <c r="D63" s="20" t="s">
        <v>45</v>
      </c>
      <c r="E63" s="20">
        <v>85</v>
      </c>
      <c r="F63" s="20">
        <v>74.0484</v>
      </c>
      <c r="G63" s="20">
        <v>74.0484</v>
      </c>
      <c r="H63" s="20">
        <v>84</v>
      </c>
      <c r="I63" s="20">
        <v>77.68146</v>
      </c>
      <c r="J63" s="20">
        <v>15</v>
      </c>
      <c r="K63" s="181">
        <v>60</v>
      </c>
    </row>
    <row r="64" s="2" customFormat="1" spans="1:11">
      <c r="A64" s="20">
        <v>61</v>
      </c>
      <c r="B64" s="20" t="s">
        <v>23</v>
      </c>
      <c r="C64" s="20" t="s">
        <v>14</v>
      </c>
      <c r="D64" s="20" t="s">
        <v>40</v>
      </c>
      <c r="E64" s="20">
        <v>85</v>
      </c>
      <c r="F64" s="20">
        <v>71.8226</v>
      </c>
      <c r="G64" s="20">
        <v>76.8226</v>
      </c>
      <c r="H64" s="20">
        <v>74</v>
      </c>
      <c r="I64" s="20">
        <v>77.1375</v>
      </c>
      <c r="J64" s="20">
        <v>13</v>
      </c>
      <c r="K64" s="181">
        <v>61</v>
      </c>
    </row>
    <row r="65" s="2" customFormat="1" spans="1:11">
      <c r="A65" s="20">
        <v>62</v>
      </c>
      <c r="B65" s="20" t="s">
        <v>13</v>
      </c>
      <c r="C65" s="20" t="s">
        <v>14</v>
      </c>
      <c r="D65" s="20" t="s">
        <v>57</v>
      </c>
      <c r="E65" s="20">
        <v>85</v>
      </c>
      <c r="F65" s="20">
        <v>73.2634</v>
      </c>
      <c r="G65" s="20">
        <v>77.2634</v>
      </c>
      <c r="H65" s="20">
        <v>70</v>
      </c>
      <c r="I65" s="20">
        <v>76.97121</v>
      </c>
      <c r="J65" s="20">
        <v>21</v>
      </c>
      <c r="K65" s="181">
        <v>62</v>
      </c>
    </row>
    <row r="66" s="2" customFormat="1" spans="1:11">
      <c r="A66" s="20">
        <v>63</v>
      </c>
      <c r="B66" s="20" t="s">
        <v>23</v>
      </c>
      <c r="C66" s="20" t="s">
        <v>14</v>
      </c>
      <c r="D66" s="20" t="s">
        <v>58</v>
      </c>
      <c r="E66" s="20">
        <v>88</v>
      </c>
      <c r="F66" s="20">
        <v>69.4409</v>
      </c>
      <c r="G66" s="20">
        <v>76.4409</v>
      </c>
      <c r="H66" s="20">
        <v>70</v>
      </c>
      <c r="I66" s="20">
        <v>76.8866</v>
      </c>
      <c r="J66" s="20">
        <v>14</v>
      </c>
      <c r="K66" s="181">
        <v>63</v>
      </c>
    </row>
    <row r="67" s="2" customFormat="1" spans="1:11">
      <c r="A67" s="20">
        <v>64</v>
      </c>
      <c r="B67" s="20" t="s">
        <v>23</v>
      </c>
      <c r="C67" s="20" t="s">
        <v>14</v>
      </c>
      <c r="D67" s="20" t="s">
        <v>27</v>
      </c>
      <c r="E67" s="20">
        <v>88</v>
      </c>
      <c r="F67" s="20">
        <v>70.0645</v>
      </c>
      <c r="G67" s="20">
        <v>75.0645</v>
      </c>
      <c r="H67" s="20">
        <v>74</v>
      </c>
      <c r="I67" s="20">
        <v>76.7919</v>
      </c>
      <c r="J67" s="20">
        <v>15</v>
      </c>
      <c r="K67" s="181">
        <v>64</v>
      </c>
    </row>
    <row r="68" s="2" customFormat="1" spans="1:11">
      <c r="A68" s="20">
        <v>65</v>
      </c>
      <c r="B68" s="20" t="s">
        <v>13</v>
      </c>
      <c r="C68" s="20" t="s">
        <v>14</v>
      </c>
      <c r="D68" s="20" t="s">
        <v>42</v>
      </c>
      <c r="E68" s="20">
        <v>84</v>
      </c>
      <c r="F68" s="20">
        <v>73.2796</v>
      </c>
      <c r="G68" s="20">
        <v>78.2796</v>
      </c>
      <c r="H68" s="20">
        <v>66</v>
      </c>
      <c r="I68" s="20">
        <v>76.68174</v>
      </c>
      <c r="J68" s="20">
        <v>22</v>
      </c>
      <c r="K68" s="181">
        <v>65</v>
      </c>
    </row>
    <row r="69" s="2" customFormat="1" spans="1:11">
      <c r="A69" s="20">
        <v>66</v>
      </c>
      <c r="B69" s="20" t="s">
        <v>16</v>
      </c>
      <c r="C69" s="20" t="s">
        <v>14</v>
      </c>
      <c r="D69" s="20" t="s">
        <v>59</v>
      </c>
      <c r="E69" s="20">
        <v>85</v>
      </c>
      <c r="F69" s="20">
        <v>71.2903</v>
      </c>
      <c r="G69" s="20">
        <v>76.2903</v>
      </c>
      <c r="H69" s="20">
        <v>69</v>
      </c>
      <c r="I69" s="20">
        <v>76.138695</v>
      </c>
      <c r="J69" s="20">
        <v>16</v>
      </c>
      <c r="K69" s="181">
        <v>66</v>
      </c>
    </row>
    <row r="70" s="2" customFormat="1" spans="1:11">
      <c r="A70" s="20">
        <v>67</v>
      </c>
      <c r="B70" s="20" t="s">
        <v>13</v>
      </c>
      <c r="C70" s="20" t="s">
        <v>14</v>
      </c>
      <c r="D70" s="20" t="s">
        <v>32</v>
      </c>
      <c r="E70" s="20">
        <v>85</v>
      </c>
      <c r="F70" s="20">
        <v>67.9624</v>
      </c>
      <c r="G70" s="20">
        <v>70.9624</v>
      </c>
      <c r="H70" s="20">
        <v>86</v>
      </c>
      <c r="I70" s="20">
        <v>76.07556</v>
      </c>
      <c r="J70" s="20">
        <v>23</v>
      </c>
      <c r="K70" s="181">
        <v>67</v>
      </c>
    </row>
    <row r="71" s="2" customFormat="1" spans="1:11">
      <c r="A71" s="20">
        <v>68</v>
      </c>
      <c r="B71" s="20" t="s">
        <v>20</v>
      </c>
      <c r="C71" s="20" t="s">
        <v>14</v>
      </c>
      <c r="D71" s="20" t="s">
        <v>32</v>
      </c>
      <c r="E71" s="20">
        <v>86</v>
      </c>
      <c r="F71" s="20">
        <v>72.3548</v>
      </c>
      <c r="G71" s="20">
        <v>73.3548</v>
      </c>
      <c r="H71" s="20">
        <v>77</v>
      </c>
      <c r="I71" s="20">
        <v>75.9806</v>
      </c>
      <c r="J71" s="20">
        <v>14</v>
      </c>
      <c r="K71" s="181">
        <v>68</v>
      </c>
    </row>
    <row r="72" s="2" customFormat="1" spans="1:11">
      <c r="A72" s="20">
        <v>69</v>
      </c>
      <c r="B72" s="20" t="s">
        <v>20</v>
      </c>
      <c r="C72" s="20" t="s">
        <v>14</v>
      </c>
      <c r="D72" s="20" t="s">
        <v>50</v>
      </c>
      <c r="E72" s="20">
        <v>85</v>
      </c>
      <c r="F72" s="20">
        <v>75.1183</v>
      </c>
      <c r="G72" s="20">
        <v>75.1183</v>
      </c>
      <c r="H72" s="20">
        <v>72</v>
      </c>
      <c r="I72" s="20">
        <v>75.9769</v>
      </c>
      <c r="J72" s="20">
        <v>15</v>
      </c>
      <c r="K72" s="181">
        <v>69</v>
      </c>
    </row>
    <row r="73" s="2" customFormat="1" spans="1:11">
      <c r="A73" s="20">
        <v>70</v>
      </c>
      <c r="B73" s="20" t="s">
        <v>16</v>
      </c>
      <c r="C73" s="20" t="s">
        <v>14</v>
      </c>
      <c r="D73" s="20" t="s">
        <v>27</v>
      </c>
      <c r="E73" s="20">
        <v>85</v>
      </c>
      <c r="F73" s="20">
        <v>75.9624</v>
      </c>
      <c r="G73" s="20">
        <v>75.9624</v>
      </c>
      <c r="H73" s="20">
        <v>69</v>
      </c>
      <c r="I73" s="20">
        <v>75.92556</v>
      </c>
      <c r="J73" s="20">
        <v>17</v>
      </c>
      <c r="K73" s="181">
        <v>70</v>
      </c>
    </row>
    <row r="74" s="2" customFormat="1" spans="1:11">
      <c r="A74" s="20">
        <v>71</v>
      </c>
      <c r="B74" s="20" t="s">
        <v>16</v>
      </c>
      <c r="C74" s="20" t="s">
        <v>14</v>
      </c>
      <c r="D74" s="20" t="s">
        <v>45</v>
      </c>
      <c r="E74" s="20">
        <v>87</v>
      </c>
      <c r="F74" s="20">
        <v>70.5484</v>
      </c>
      <c r="G74" s="20">
        <v>73.5484</v>
      </c>
      <c r="H74" s="20">
        <v>73</v>
      </c>
      <c r="I74" s="20">
        <v>75.45646</v>
      </c>
      <c r="J74" s="20">
        <v>18</v>
      </c>
      <c r="K74" s="181">
        <v>71</v>
      </c>
    </row>
    <row r="75" s="2" customFormat="1" spans="1:11">
      <c r="A75" s="20">
        <v>72</v>
      </c>
      <c r="B75" s="20" t="s">
        <v>16</v>
      </c>
      <c r="C75" s="20" t="s">
        <v>14</v>
      </c>
      <c r="D75" s="20" t="s">
        <v>60</v>
      </c>
      <c r="E75" s="20">
        <v>85</v>
      </c>
      <c r="F75" s="20">
        <v>70.2634</v>
      </c>
      <c r="G75" s="20">
        <v>66.2634</v>
      </c>
      <c r="H75" s="20">
        <v>98</v>
      </c>
      <c r="I75" s="20">
        <v>75.42121</v>
      </c>
      <c r="J75" s="20">
        <v>19</v>
      </c>
      <c r="K75" s="181">
        <v>72</v>
      </c>
    </row>
    <row r="76" s="2" customFormat="1" spans="1:11">
      <c r="A76" s="20">
        <v>73</v>
      </c>
      <c r="B76" s="20" t="s">
        <v>13</v>
      </c>
      <c r="C76" s="20" t="s">
        <v>14</v>
      </c>
      <c r="D76" s="20" t="s">
        <v>61</v>
      </c>
      <c r="E76" s="20">
        <v>83</v>
      </c>
      <c r="F76" s="20">
        <v>66.6452</v>
      </c>
      <c r="G76" s="20">
        <v>71.6452</v>
      </c>
      <c r="H76" s="20">
        <v>82</v>
      </c>
      <c r="I76" s="20">
        <v>75.41938</v>
      </c>
      <c r="J76" s="20">
        <v>24</v>
      </c>
      <c r="K76" s="181">
        <v>73</v>
      </c>
    </row>
    <row r="77" s="2" customFormat="1" spans="1:11">
      <c r="A77" s="20">
        <v>74</v>
      </c>
      <c r="B77" s="20" t="s">
        <v>23</v>
      </c>
      <c r="C77" s="20" t="s">
        <v>14</v>
      </c>
      <c r="D77" s="20" t="s">
        <v>27</v>
      </c>
      <c r="E77" s="20">
        <v>85</v>
      </c>
      <c r="F77" s="20">
        <v>68.344</v>
      </c>
      <c r="G77" s="20">
        <v>73.344</v>
      </c>
      <c r="H77" s="20">
        <v>74</v>
      </c>
      <c r="I77" s="20">
        <v>75.2236</v>
      </c>
      <c r="J77" s="20">
        <v>16</v>
      </c>
      <c r="K77" s="181">
        <v>74</v>
      </c>
    </row>
    <row r="78" s="2" customFormat="1" spans="1:11">
      <c r="A78" s="20">
        <v>75</v>
      </c>
      <c r="B78" s="20" t="s">
        <v>16</v>
      </c>
      <c r="C78" s="20" t="s">
        <v>14</v>
      </c>
      <c r="D78" s="20" t="s">
        <v>21</v>
      </c>
      <c r="E78" s="20">
        <v>87</v>
      </c>
      <c r="F78" s="20">
        <v>74.2957</v>
      </c>
      <c r="G78" s="20">
        <v>72.2957</v>
      </c>
      <c r="H78" s="20">
        <v>75</v>
      </c>
      <c r="I78" s="20">
        <v>75.042205</v>
      </c>
      <c r="J78" s="20">
        <v>20</v>
      </c>
      <c r="K78" s="181">
        <v>75</v>
      </c>
    </row>
    <row r="79" s="2" customFormat="1" spans="1:11">
      <c r="A79" s="20">
        <v>76</v>
      </c>
      <c r="B79" s="20" t="s">
        <v>16</v>
      </c>
      <c r="C79" s="20" t="s">
        <v>14</v>
      </c>
      <c r="D79" s="20" t="s">
        <v>21</v>
      </c>
      <c r="E79" s="20">
        <v>85</v>
      </c>
      <c r="F79" s="20">
        <v>73.8925</v>
      </c>
      <c r="G79" s="20">
        <v>73.8925</v>
      </c>
      <c r="H79" s="20">
        <v>71</v>
      </c>
      <c r="I79" s="20">
        <v>74.980125</v>
      </c>
      <c r="J79" s="20">
        <v>21</v>
      </c>
      <c r="K79" s="181">
        <v>76</v>
      </c>
    </row>
    <row r="80" s="2" customFormat="1" spans="1:11">
      <c r="A80" s="20">
        <v>77</v>
      </c>
      <c r="B80" s="20" t="s">
        <v>23</v>
      </c>
      <c r="C80" s="20" t="s">
        <v>14</v>
      </c>
      <c r="D80" s="20" t="s">
        <v>62</v>
      </c>
      <c r="E80" s="20">
        <v>88</v>
      </c>
      <c r="F80" s="20">
        <v>68.3387</v>
      </c>
      <c r="G80" s="20">
        <v>71.3387</v>
      </c>
      <c r="H80" s="20">
        <v>76</v>
      </c>
      <c r="I80" s="20">
        <v>74.7702</v>
      </c>
      <c r="J80" s="20">
        <v>17</v>
      </c>
      <c r="K80" s="181">
        <v>77</v>
      </c>
    </row>
    <row r="81" s="2" customFormat="1" spans="1:11">
      <c r="A81" s="20">
        <v>78</v>
      </c>
      <c r="B81" s="20" t="s">
        <v>16</v>
      </c>
      <c r="C81" s="20" t="s">
        <v>14</v>
      </c>
      <c r="D81" s="20" t="s">
        <v>63</v>
      </c>
      <c r="E81" s="20">
        <v>87</v>
      </c>
      <c r="F81" s="20">
        <v>72.2151</v>
      </c>
      <c r="G81" s="20">
        <v>72.2151</v>
      </c>
      <c r="H81" s="20">
        <v>73</v>
      </c>
      <c r="I81" s="20">
        <v>74.589815</v>
      </c>
      <c r="J81" s="20">
        <v>22</v>
      </c>
      <c r="K81" s="181">
        <v>78</v>
      </c>
    </row>
    <row r="82" s="2" customFormat="1" spans="1:11">
      <c r="A82" s="20">
        <v>79</v>
      </c>
      <c r="B82" s="20" t="s">
        <v>23</v>
      </c>
      <c r="C82" s="20" t="s">
        <v>14</v>
      </c>
      <c r="D82" s="20" t="s">
        <v>57</v>
      </c>
      <c r="E82" s="20">
        <v>85</v>
      </c>
      <c r="F82" s="20">
        <v>65.5645</v>
      </c>
      <c r="G82" s="20">
        <v>70.5645</v>
      </c>
      <c r="H82" s="20">
        <v>78</v>
      </c>
      <c r="I82" s="20">
        <v>74.2169</v>
      </c>
      <c r="J82" s="20">
        <v>18</v>
      </c>
      <c r="K82" s="181">
        <v>79</v>
      </c>
    </row>
    <row r="83" s="2" customFormat="1" spans="1:11">
      <c r="A83" s="20">
        <v>80</v>
      </c>
      <c r="B83" s="20" t="s">
        <v>20</v>
      </c>
      <c r="C83" s="20" t="s">
        <v>14</v>
      </c>
      <c r="D83" s="20" t="s">
        <v>64</v>
      </c>
      <c r="E83" s="20">
        <v>87</v>
      </c>
      <c r="F83" s="20">
        <v>68.4194</v>
      </c>
      <c r="G83" s="20">
        <v>73.4194</v>
      </c>
      <c r="H83" s="20">
        <v>66</v>
      </c>
      <c r="I83" s="20">
        <v>73.9726</v>
      </c>
      <c r="J83" s="20">
        <v>16</v>
      </c>
      <c r="K83" s="181">
        <v>80</v>
      </c>
    </row>
    <row r="84" s="2" customFormat="1" spans="1:11">
      <c r="A84" s="20">
        <v>81</v>
      </c>
      <c r="B84" s="20" t="s">
        <v>13</v>
      </c>
      <c r="C84" s="20" t="s">
        <v>14</v>
      </c>
      <c r="D84" s="20" t="s">
        <v>65</v>
      </c>
      <c r="E84" s="20">
        <v>85</v>
      </c>
      <c r="F84" s="20">
        <v>67.6022</v>
      </c>
      <c r="G84" s="20">
        <v>70.6022</v>
      </c>
      <c r="H84" s="20">
        <v>74</v>
      </c>
      <c r="I84" s="20">
        <v>73.44143</v>
      </c>
      <c r="J84" s="20">
        <v>25</v>
      </c>
      <c r="K84" s="181">
        <v>81</v>
      </c>
    </row>
    <row r="85" s="2" customFormat="1" spans="1:11">
      <c r="A85" s="20">
        <v>82</v>
      </c>
      <c r="B85" s="20" t="s">
        <v>16</v>
      </c>
      <c r="C85" s="20" t="s">
        <v>14</v>
      </c>
      <c r="D85" s="20" t="s">
        <v>66</v>
      </c>
      <c r="E85" s="20">
        <v>85</v>
      </c>
      <c r="F85" s="20">
        <v>70.0484</v>
      </c>
      <c r="G85" s="20">
        <v>70.0484</v>
      </c>
      <c r="H85" s="20">
        <v>75</v>
      </c>
      <c r="I85" s="20">
        <v>73.28146</v>
      </c>
      <c r="J85" s="20">
        <v>23</v>
      </c>
      <c r="K85" s="181">
        <v>82</v>
      </c>
    </row>
    <row r="86" s="2" customFormat="1" spans="1:11">
      <c r="A86" s="20">
        <v>83</v>
      </c>
      <c r="B86" s="20" t="s">
        <v>13</v>
      </c>
      <c r="C86" s="20" t="s">
        <v>14</v>
      </c>
      <c r="D86" s="20" t="s">
        <v>45</v>
      </c>
      <c r="E86" s="20">
        <v>93</v>
      </c>
      <c r="F86" s="20">
        <v>65.7796</v>
      </c>
      <c r="G86" s="20">
        <v>64.7796</v>
      </c>
      <c r="H86" s="20">
        <v>84</v>
      </c>
      <c r="I86" s="20">
        <v>72.85674</v>
      </c>
      <c r="J86" s="20">
        <v>26</v>
      </c>
      <c r="K86" s="181">
        <v>83</v>
      </c>
    </row>
    <row r="87" s="2" customFormat="1" spans="1:11">
      <c r="A87" s="20">
        <v>84</v>
      </c>
      <c r="B87" s="20" t="s">
        <v>13</v>
      </c>
      <c r="C87" s="20" t="s">
        <v>14</v>
      </c>
      <c r="D87" s="20" t="s">
        <v>67</v>
      </c>
      <c r="E87" s="20">
        <v>88</v>
      </c>
      <c r="F87" s="20">
        <v>66.9086</v>
      </c>
      <c r="G87" s="20">
        <v>69.9086</v>
      </c>
      <c r="H87" s="20">
        <v>70</v>
      </c>
      <c r="I87" s="20">
        <v>72.64059</v>
      </c>
      <c r="J87" s="20">
        <v>27</v>
      </c>
      <c r="K87" s="181">
        <v>84</v>
      </c>
    </row>
    <row r="88" s="2" customFormat="1" spans="1:11">
      <c r="A88" s="20">
        <v>85</v>
      </c>
      <c r="B88" s="20" t="s">
        <v>20</v>
      </c>
      <c r="C88" s="20" t="s">
        <v>14</v>
      </c>
      <c r="D88" s="20" t="s">
        <v>21</v>
      </c>
      <c r="E88" s="20">
        <v>85</v>
      </c>
      <c r="F88" s="20">
        <v>64.9409</v>
      </c>
      <c r="G88" s="20">
        <v>67.9409</v>
      </c>
      <c r="H88" s="20">
        <v>78</v>
      </c>
      <c r="I88" s="20">
        <v>72.5116</v>
      </c>
      <c r="J88" s="20">
        <v>17</v>
      </c>
      <c r="K88" s="181">
        <v>85</v>
      </c>
    </row>
    <row r="89" s="2" customFormat="1" spans="1:11">
      <c r="A89" s="20">
        <v>86</v>
      </c>
      <c r="B89" s="20" t="s">
        <v>13</v>
      </c>
      <c r="C89" s="20" t="s">
        <v>14</v>
      </c>
      <c r="D89" s="20" t="s">
        <v>46</v>
      </c>
      <c r="E89" s="20">
        <v>83</v>
      </c>
      <c r="F89" s="20">
        <v>71.4194</v>
      </c>
      <c r="G89" s="20">
        <v>71.4194</v>
      </c>
      <c r="H89" s="20">
        <v>68</v>
      </c>
      <c r="I89" s="20">
        <v>72.47261</v>
      </c>
      <c r="J89" s="20">
        <v>28</v>
      </c>
      <c r="K89" s="181">
        <v>86</v>
      </c>
    </row>
    <row r="90" s="2" customFormat="1" spans="1:11">
      <c r="A90" s="20">
        <v>87</v>
      </c>
      <c r="B90" s="20" t="s">
        <v>13</v>
      </c>
      <c r="C90" s="20" t="s">
        <v>14</v>
      </c>
      <c r="D90" s="20" t="s">
        <v>68</v>
      </c>
      <c r="E90" s="20">
        <v>85</v>
      </c>
      <c r="F90" s="20">
        <v>69.0108</v>
      </c>
      <c r="G90" s="20">
        <v>67.0108</v>
      </c>
      <c r="H90" s="20">
        <v>80</v>
      </c>
      <c r="I90" s="20">
        <v>72.30702</v>
      </c>
      <c r="J90" s="20">
        <v>29</v>
      </c>
      <c r="K90" s="181">
        <v>87</v>
      </c>
    </row>
    <row r="91" s="2" customFormat="1" spans="1:11">
      <c r="A91" s="20">
        <v>88</v>
      </c>
      <c r="B91" s="20" t="s">
        <v>13</v>
      </c>
      <c r="C91" s="20" t="s">
        <v>14</v>
      </c>
      <c r="D91" s="20" t="s">
        <v>32</v>
      </c>
      <c r="E91" s="20">
        <v>85</v>
      </c>
      <c r="F91" s="20">
        <v>65.9839</v>
      </c>
      <c r="G91" s="20">
        <v>64.9839</v>
      </c>
      <c r="H91" s="20">
        <v>84</v>
      </c>
      <c r="I91" s="20">
        <v>71.789535</v>
      </c>
      <c r="J91" s="20">
        <v>30</v>
      </c>
      <c r="K91" s="181">
        <v>88</v>
      </c>
    </row>
    <row r="92" s="2" customFormat="1" spans="1:11">
      <c r="A92" s="20">
        <v>89</v>
      </c>
      <c r="B92" s="20" t="s">
        <v>23</v>
      </c>
      <c r="C92" s="20" t="s">
        <v>14</v>
      </c>
      <c r="D92" s="20" t="s">
        <v>19</v>
      </c>
      <c r="E92" s="20">
        <v>87</v>
      </c>
      <c r="F92" s="20">
        <v>67.5753</v>
      </c>
      <c r="G92" s="20">
        <v>66.5753</v>
      </c>
      <c r="H92" s="20">
        <v>76</v>
      </c>
      <c r="I92" s="20">
        <v>71.5239</v>
      </c>
      <c r="J92" s="20">
        <v>19</v>
      </c>
      <c r="K92" s="181">
        <v>89</v>
      </c>
    </row>
    <row r="93" s="2" customFormat="1" spans="1:11">
      <c r="A93" s="20">
        <v>90</v>
      </c>
      <c r="B93" s="20" t="s">
        <v>20</v>
      </c>
      <c r="C93" s="20" t="s">
        <v>14</v>
      </c>
      <c r="D93" s="20" t="s">
        <v>58</v>
      </c>
      <c r="E93" s="20">
        <v>87</v>
      </c>
      <c r="F93" s="20">
        <v>67.6989</v>
      </c>
      <c r="G93" s="20">
        <v>66.6989</v>
      </c>
      <c r="H93" s="20">
        <v>75</v>
      </c>
      <c r="I93" s="20">
        <v>71.4043</v>
      </c>
      <c r="J93" s="20">
        <v>18</v>
      </c>
      <c r="K93" s="181">
        <v>90</v>
      </c>
    </row>
    <row r="94" s="2" customFormat="1" spans="1:11">
      <c r="A94" s="20">
        <v>91</v>
      </c>
      <c r="B94" s="20" t="s">
        <v>20</v>
      </c>
      <c r="C94" s="20" t="s">
        <v>14</v>
      </c>
      <c r="D94" s="20" t="s">
        <v>28</v>
      </c>
      <c r="E94" s="20">
        <v>85</v>
      </c>
      <c r="F94" s="20">
        <v>69.0753</v>
      </c>
      <c r="G94" s="20">
        <v>68.0753</v>
      </c>
      <c r="H94" s="20">
        <v>70</v>
      </c>
      <c r="I94" s="20">
        <v>70.9989</v>
      </c>
      <c r="J94" s="20">
        <v>19</v>
      </c>
      <c r="K94" s="181">
        <v>91</v>
      </c>
    </row>
    <row r="95" s="2" customFormat="1" spans="1:11">
      <c r="A95" s="20">
        <v>92</v>
      </c>
      <c r="B95" s="20" t="s">
        <v>13</v>
      </c>
      <c r="C95" s="20" t="s">
        <v>14</v>
      </c>
      <c r="D95" s="20" t="s">
        <v>27</v>
      </c>
      <c r="E95" s="20">
        <v>83</v>
      </c>
      <c r="F95" s="20">
        <v>71.6989</v>
      </c>
      <c r="G95" s="20">
        <v>71.6989</v>
      </c>
      <c r="H95" s="20">
        <v>58</v>
      </c>
      <c r="I95" s="20">
        <v>70.654285</v>
      </c>
      <c r="J95" s="20">
        <v>31</v>
      </c>
      <c r="K95" s="181">
        <v>92</v>
      </c>
    </row>
    <row r="96" s="2" customFormat="1" spans="1:11">
      <c r="A96" s="20">
        <v>93</v>
      </c>
      <c r="B96" s="20" t="s">
        <v>13</v>
      </c>
      <c r="C96" s="20" t="s">
        <v>14</v>
      </c>
      <c r="D96" s="20" t="s">
        <v>28</v>
      </c>
      <c r="E96" s="20">
        <v>84</v>
      </c>
      <c r="F96" s="20">
        <v>67.5645</v>
      </c>
      <c r="G96" s="20">
        <v>67.5645</v>
      </c>
      <c r="H96" s="20">
        <v>70</v>
      </c>
      <c r="I96" s="20">
        <v>70.516925</v>
      </c>
      <c r="J96" s="20">
        <v>32</v>
      </c>
      <c r="K96" s="181">
        <v>93</v>
      </c>
    </row>
    <row r="97" s="2" customFormat="1" spans="1:11">
      <c r="A97" s="20">
        <v>94</v>
      </c>
      <c r="B97" s="20" t="s">
        <v>13</v>
      </c>
      <c r="C97" s="20" t="s">
        <v>14</v>
      </c>
      <c r="D97" s="20" t="s">
        <v>69</v>
      </c>
      <c r="E97" s="20">
        <v>84</v>
      </c>
      <c r="F97" s="20">
        <v>64.6022</v>
      </c>
      <c r="G97" s="20">
        <v>65.6022</v>
      </c>
      <c r="H97" s="20">
        <v>74</v>
      </c>
      <c r="I97" s="20">
        <v>70.04143</v>
      </c>
      <c r="J97" s="20">
        <v>33</v>
      </c>
      <c r="K97" s="181">
        <v>94</v>
      </c>
    </row>
    <row r="98" s="2" customFormat="1" spans="1:11">
      <c r="A98" s="20">
        <v>95</v>
      </c>
      <c r="B98" s="20" t="s">
        <v>23</v>
      </c>
      <c r="C98" s="20" t="s">
        <v>14</v>
      </c>
      <c r="D98" s="20" t="s">
        <v>70</v>
      </c>
      <c r="E98" s="20">
        <v>88</v>
      </c>
      <c r="F98" s="20">
        <v>66.2896</v>
      </c>
      <c r="G98" s="20">
        <v>65.2896</v>
      </c>
      <c r="H98" s="20">
        <v>72</v>
      </c>
      <c r="I98" s="20">
        <v>70.0382</v>
      </c>
      <c r="J98" s="20">
        <v>20</v>
      </c>
      <c r="K98" s="181">
        <v>95</v>
      </c>
    </row>
    <row r="99" s="2" customFormat="1" spans="1:11">
      <c r="A99" s="20">
        <v>96</v>
      </c>
      <c r="B99" s="20" t="s">
        <v>20</v>
      </c>
      <c r="C99" s="20" t="s">
        <v>14</v>
      </c>
      <c r="D99" s="20" t="s">
        <v>71</v>
      </c>
      <c r="E99" s="20">
        <v>89</v>
      </c>
      <c r="F99" s="20">
        <v>64.3441</v>
      </c>
      <c r="G99" s="20">
        <v>61.3441</v>
      </c>
      <c r="H99" s="20">
        <v>83</v>
      </c>
      <c r="I99" s="20">
        <v>69.8237</v>
      </c>
      <c r="J99" s="20">
        <v>20</v>
      </c>
      <c r="K99" s="181">
        <v>96</v>
      </c>
    </row>
    <row r="100" s="2" customFormat="1" spans="1:11">
      <c r="A100" s="20">
        <v>97</v>
      </c>
      <c r="B100" s="20" t="s">
        <v>13</v>
      </c>
      <c r="C100" s="20" t="s">
        <v>14</v>
      </c>
      <c r="D100" s="20" t="s">
        <v>21</v>
      </c>
      <c r="E100" s="20">
        <v>85</v>
      </c>
      <c r="F100" s="20">
        <v>69.9032</v>
      </c>
      <c r="G100" s="20">
        <v>69.9032</v>
      </c>
      <c r="H100" s="20">
        <v>58</v>
      </c>
      <c r="I100" s="20">
        <v>69.78708</v>
      </c>
      <c r="J100" s="20">
        <v>34</v>
      </c>
      <c r="K100" s="181">
        <v>97</v>
      </c>
    </row>
    <row r="101" s="2" customFormat="1" spans="1:11">
      <c r="A101" s="20">
        <v>98</v>
      </c>
      <c r="B101" s="20" t="s">
        <v>16</v>
      </c>
      <c r="C101" s="20" t="s">
        <v>14</v>
      </c>
      <c r="D101" s="20" t="s">
        <v>72</v>
      </c>
      <c r="E101" s="20">
        <v>87</v>
      </c>
      <c r="F101" s="20">
        <v>69.5108</v>
      </c>
      <c r="G101" s="20">
        <v>69.5108</v>
      </c>
      <c r="H101" s="20">
        <v>56</v>
      </c>
      <c r="I101" s="20">
        <v>69.43202</v>
      </c>
      <c r="J101" s="20">
        <v>24</v>
      </c>
      <c r="K101" s="181">
        <v>98</v>
      </c>
    </row>
    <row r="102" s="2" customFormat="1" spans="1:11">
      <c r="A102" s="20">
        <v>99</v>
      </c>
      <c r="B102" s="20" t="s">
        <v>20</v>
      </c>
      <c r="C102" s="20" t="s">
        <v>14</v>
      </c>
      <c r="D102" s="20" t="s">
        <v>73</v>
      </c>
      <c r="E102" s="20">
        <v>88</v>
      </c>
      <c r="F102" s="20">
        <v>60.3978</v>
      </c>
      <c r="G102" s="20">
        <v>58.3978</v>
      </c>
      <c r="H102" s="20">
        <v>76</v>
      </c>
      <c r="I102" s="20">
        <v>66.3586</v>
      </c>
      <c r="J102" s="20">
        <v>21</v>
      </c>
      <c r="K102" s="181">
        <v>99</v>
      </c>
    </row>
    <row r="103" s="2" customFormat="1" spans="1:11">
      <c r="A103" s="20">
        <v>100</v>
      </c>
      <c r="B103" s="20" t="s">
        <v>23</v>
      </c>
      <c r="C103" s="20" t="s">
        <v>14</v>
      </c>
      <c r="D103" s="20" t="s">
        <v>19</v>
      </c>
      <c r="E103" s="20">
        <v>91</v>
      </c>
      <c r="F103" s="20">
        <v>57.1774</v>
      </c>
      <c r="G103" s="20">
        <v>62.1774</v>
      </c>
      <c r="H103" s="20">
        <v>76</v>
      </c>
      <c r="I103" s="20">
        <v>66.2653</v>
      </c>
      <c r="J103" s="20">
        <v>21</v>
      </c>
      <c r="K103" s="181">
        <v>100</v>
      </c>
    </row>
    <row r="104" s="2" customFormat="1" spans="1:11">
      <c r="A104" s="20">
        <v>101</v>
      </c>
      <c r="B104" s="20" t="s">
        <v>13</v>
      </c>
      <c r="C104" s="20" t="s">
        <v>14</v>
      </c>
      <c r="D104" s="20" t="s">
        <v>28</v>
      </c>
      <c r="E104" s="20">
        <v>80</v>
      </c>
      <c r="F104" s="20">
        <v>62.828</v>
      </c>
      <c r="G104" s="20">
        <v>62.828</v>
      </c>
      <c r="H104" s="20">
        <v>66</v>
      </c>
      <c r="I104" s="20">
        <v>66.0382</v>
      </c>
      <c r="J104" s="20">
        <v>35</v>
      </c>
      <c r="K104" s="181">
        <v>101</v>
      </c>
    </row>
    <row r="105" s="2" customFormat="1" spans="1:11">
      <c r="A105" s="20">
        <v>102</v>
      </c>
      <c r="B105" s="20" t="s">
        <v>16</v>
      </c>
      <c r="C105" s="20" t="s">
        <v>14</v>
      </c>
      <c r="D105" s="20" t="s">
        <v>45</v>
      </c>
      <c r="E105" s="20">
        <v>85</v>
      </c>
      <c r="F105" s="20">
        <v>67.1989</v>
      </c>
      <c r="G105" s="20">
        <v>59.1989</v>
      </c>
      <c r="H105" s="20">
        <v>74</v>
      </c>
      <c r="I105" s="20">
        <v>66.029285</v>
      </c>
      <c r="J105" s="20">
        <v>25</v>
      </c>
      <c r="K105" s="181">
        <v>102</v>
      </c>
    </row>
    <row r="106" s="2" customFormat="1" spans="1:11">
      <c r="A106" s="20">
        <v>103</v>
      </c>
      <c r="B106" s="20" t="s">
        <v>13</v>
      </c>
      <c r="C106" s="20" t="s">
        <v>14</v>
      </c>
      <c r="D106" s="20" t="s">
        <v>27</v>
      </c>
      <c r="E106" s="20">
        <v>88</v>
      </c>
      <c r="F106" s="20">
        <v>64.4677</v>
      </c>
      <c r="G106" s="20">
        <v>58.4674</v>
      </c>
      <c r="H106" s="20">
        <v>74</v>
      </c>
      <c r="I106" s="20">
        <v>66.00381</v>
      </c>
      <c r="J106" s="20">
        <v>36</v>
      </c>
      <c r="K106" s="181">
        <v>103</v>
      </c>
    </row>
    <row r="107" s="2" customFormat="1" spans="1:11">
      <c r="A107" s="20">
        <v>104</v>
      </c>
      <c r="B107" s="20" t="s">
        <v>20</v>
      </c>
      <c r="C107" s="20" t="s">
        <v>14</v>
      </c>
      <c r="D107" s="20" t="s">
        <v>74</v>
      </c>
      <c r="E107" s="20">
        <v>87</v>
      </c>
      <c r="F107" s="20">
        <v>66.129</v>
      </c>
      <c r="G107" s="20">
        <v>60.129</v>
      </c>
      <c r="H107" s="20">
        <v>66</v>
      </c>
      <c r="I107" s="20">
        <v>65.3339</v>
      </c>
      <c r="J107" s="20">
        <v>22</v>
      </c>
      <c r="K107" s="181">
        <v>104</v>
      </c>
    </row>
    <row r="108" s="2" customFormat="1" spans="1:11">
      <c r="A108" s="20">
        <v>105</v>
      </c>
      <c r="B108" s="20" t="s">
        <v>13</v>
      </c>
      <c r="C108" s="20" t="s">
        <v>14</v>
      </c>
      <c r="D108" s="20" t="s">
        <v>45</v>
      </c>
      <c r="E108" s="20">
        <v>88</v>
      </c>
      <c r="F108" s="20">
        <v>62.9892</v>
      </c>
      <c r="G108" s="20">
        <v>57.9892</v>
      </c>
      <c r="H108" s="20">
        <v>72</v>
      </c>
      <c r="I108" s="20">
        <v>65.29298</v>
      </c>
      <c r="J108" s="20">
        <v>37</v>
      </c>
      <c r="K108" s="181">
        <v>105</v>
      </c>
    </row>
    <row r="109" s="2" customFormat="1" spans="1:11">
      <c r="A109" s="20">
        <v>106</v>
      </c>
      <c r="B109" s="20" t="s">
        <v>20</v>
      </c>
      <c r="C109" s="20" t="s">
        <v>14</v>
      </c>
      <c r="D109" s="20" t="s">
        <v>45</v>
      </c>
      <c r="E109" s="20">
        <v>84</v>
      </c>
      <c r="F109" s="20">
        <v>64.4946</v>
      </c>
      <c r="G109" s="20">
        <v>59.4946</v>
      </c>
      <c r="H109" s="20">
        <v>67</v>
      </c>
      <c r="I109" s="20">
        <v>64.6715</v>
      </c>
      <c r="J109" s="20">
        <v>23</v>
      </c>
      <c r="K109" s="181">
        <v>106</v>
      </c>
    </row>
    <row r="110" s="2" customFormat="1" spans="1:11">
      <c r="A110" s="20">
        <v>107</v>
      </c>
      <c r="B110" s="20" t="s">
        <v>23</v>
      </c>
      <c r="C110" s="20" t="s">
        <v>14</v>
      </c>
      <c r="D110" s="20" t="s">
        <v>45</v>
      </c>
      <c r="E110" s="20">
        <v>85</v>
      </c>
      <c r="F110" s="20">
        <v>62.3871</v>
      </c>
      <c r="G110" s="20">
        <v>54.3871</v>
      </c>
      <c r="H110" s="20">
        <v>66</v>
      </c>
      <c r="I110" s="20">
        <v>64.5516</v>
      </c>
      <c r="J110" s="20">
        <v>22</v>
      </c>
      <c r="K110" s="181">
        <v>107</v>
      </c>
    </row>
    <row r="111" s="2" customFormat="1" spans="1:11">
      <c r="A111" s="20">
        <v>108</v>
      </c>
      <c r="B111" s="20" t="s">
        <v>16</v>
      </c>
      <c r="C111" s="20" t="s">
        <v>14</v>
      </c>
      <c r="D111" s="20" t="s">
        <v>18</v>
      </c>
      <c r="E111" s="20">
        <v>88</v>
      </c>
      <c r="F111" s="20">
        <v>63.2527</v>
      </c>
      <c r="G111" s="20">
        <v>57.2527</v>
      </c>
      <c r="H111" s="20">
        <v>69</v>
      </c>
      <c r="I111" s="20">
        <v>64.214255</v>
      </c>
      <c r="J111" s="20">
        <v>26</v>
      </c>
      <c r="K111" s="181">
        <v>108</v>
      </c>
    </row>
    <row r="112" s="2" customFormat="1" spans="1:11">
      <c r="A112" s="20">
        <v>109</v>
      </c>
      <c r="B112" s="20" t="s">
        <v>20</v>
      </c>
      <c r="C112" s="20" t="s">
        <v>14</v>
      </c>
      <c r="D112" s="20" t="s">
        <v>75</v>
      </c>
      <c r="E112" s="20">
        <v>89</v>
      </c>
      <c r="F112" s="20">
        <v>61.6183</v>
      </c>
      <c r="G112" s="20">
        <v>51.6183</v>
      </c>
      <c r="H112" s="20">
        <v>81</v>
      </c>
      <c r="I112" s="20">
        <v>63.1019</v>
      </c>
      <c r="J112" s="20">
        <v>24</v>
      </c>
      <c r="K112" s="181">
        <v>109</v>
      </c>
    </row>
    <row r="113" s="2" customFormat="1" spans="1:11">
      <c r="A113" s="20">
        <v>110</v>
      </c>
      <c r="B113" s="20" t="s">
        <v>16</v>
      </c>
      <c r="C113" s="20" t="s">
        <v>14</v>
      </c>
      <c r="D113" s="20" t="s">
        <v>76</v>
      </c>
      <c r="E113" s="20">
        <v>85</v>
      </c>
      <c r="F113" s="20">
        <v>61.828</v>
      </c>
      <c r="G113" s="20">
        <v>55.828</v>
      </c>
      <c r="H113" s="20">
        <v>69</v>
      </c>
      <c r="I113" s="20">
        <v>62.8382</v>
      </c>
      <c r="J113" s="20">
        <v>27</v>
      </c>
      <c r="K113" s="181">
        <v>110</v>
      </c>
    </row>
    <row r="114" s="2" customFormat="1" spans="1:11">
      <c r="A114" s="20">
        <v>111</v>
      </c>
      <c r="B114" s="20" t="s">
        <v>23</v>
      </c>
      <c r="C114" s="20" t="s">
        <v>14</v>
      </c>
      <c r="D114" s="20" t="s">
        <v>77</v>
      </c>
      <c r="E114" s="20">
        <v>85</v>
      </c>
      <c r="F114" s="20">
        <v>65.3387</v>
      </c>
      <c r="G114" s="20">
        <v>59.3387</v>
      </c>
      <c r="H114" s="20">
        <v>56</v>
      </c>
      <c r="I114" s="20">
        <v>62.5202</v>
      </c>
      <c r="J114" s="20">
        <v>23</v>
      </c>
      <c r="K114" s="181">
        <v>111</v>
      </c>
    </row>
    <row r="115" s="2" customFormat="1" spans="1:11">
      <c r="A115" s="20">
        <v>112</v>
      </c>
      <c r="B115" s="20" t="s">
        <v>16</v>
      </c>
      <c r="C115" s="20" t="s">
        <v>14</v>
      </c>
      <c r="D115" s="20" t="s">
        <v>18</v>
      </c>
      <c r="E115" s="20">
        <v>85</v>
      </c>
      <c r="F115" s="20">
        <v>60.9409</v>
      </c>
      <c r="G115" s="20">
        <v>52.9409</v>
      </c>
      <c r="H115" s="20">
        <v>76.5</v>
      </c>
      <c r="I115" s="20">
        <v>62.461585</v>
      </c>
      <c r="J115" s="20">
        <v>28</v>
      </c>
      <c r="K115" s="181">
        <v>112</v>
      </c>
    </row>
    <row r="116" s="2" customFormat="1" spans="1:11">
      <c r="A116" s="20">
        <v>113</v>
      </c>
      <c r="B116" s="20" t="s">
        <v>23</v>
      </c>
      <c r="C116" s="20" t="s">
        <v>14</v>
      </c>
      <c r="D116" s="20" t="s">
        <v>78</v>
      </c>
      <c r="E116" s="20">
        <v>87</v>
      </c>
      <c r="F116" s="20">
        <v>60.3024</v>
      </c>
      <c r="G116" s="20">
        <v>56.3024</v>
      </c>
      <c r="H116" s="20">
        <v>64</v>
      </c>
      <c r="I116" s="20">
        <v>62.4466</v>
      </c>
      <c r="J116" s="20">
        <v>24</v>
      </c>
      <c r="K116" s="181">
        <v>113</v>
      </c>
    </row>
    <row r="117" s="2" customFormat="1" spans="1:11">
      <c r="A117" s="20">
        <v>114</v>
      </c>
      <c r="B117" s="20" t="s">
        <v>23</v>
      </c>
      <c r="C117" s="20" t="s">
        <v>14</v>
      </c>
      <c r="D117" s="20" t="s">
        <v>65</v>
      </c>
      <c r="E117" s="20">
        <v>90</v>
      </c>
      <c r="F117" s="20">
        <v>61.6842</v>
      </c>
      <c r="G117" s="20">
        <v>56.6842</v>
      </c>
      <c r="H117" s="20">
        <v>60</v>
      </c>
      <c r="I117" s="20">
        <v>62.3447</v>
      </c>
      <c r="J117" s="20">
        <v>25</v>
      </c>
      <c r="K117" s="181">
        <v>114</v>
      </c>
    </row>
    <row r="118" s="2" customFormat="1" spans="1:11">
      <c r="A118" s="20">
        <v>115</v>
      </c>
      <c r="B118" s="20" t="s">
        <v>23</v>
      </c>
      <c r="C118" s="20" t="s">
        <v>14</v>
      </c>
      <c r="D118" s="20" t="s">
        <v>79</v>
      </c>
      <c r="E118" s="20">
        <v>85</v>
      </c>
      <c r="F118" s="20">
        <v>59.1764</v>
      </c>
      <c r="G118" s="20">
        <v>52.1764</v>
      </c>
      <c r="H118" s="20">
        <v>76</v>
      </c>
      <c r="I118" s="20">
        <v>61.8645</v>
      </c>
      <c r="J118" s="20">
        <v>26</v>
      </c>
      <c r="K118" s="181">
        <v>115</v>
      </c>
    </row>
    <row r="119" s="2" customFormat="1" spans="1:11">
      <c r="A119" s="20">
        <v>116</v>
      </c>
      <c r="B119" s="20" t="s">
        <v>13</v>
      </c>
      <c r="C119" s="20" t="s">
        <v>14</v>
      </c>
      <c r="D119" s="20" t="s">
        <v>80</v>
      </c>
      <c r="E119" s="20">
        <v>85</v>
      </c>
      <c r="F119" s="20">
        <v>64.0968</v>
      </c>
      <c r="G119" s="20">
        <v>56.0968</v>
      </c>
      <c r="H119" s="20">
        <v>62</v>
      </c>
      <c r="I119" s="20">
        <v>61.61292</v>
      </c>
      <c r="J119" s="20">
        <v>38</v>
      </c>
      <c r="K119" s="181">
        <v>116</v>
      </c>
    </row>
    <row r="120" s="2" customFormat="1" spans="1:11">
      <c r="A120" s="20">
        <v>117</v>
      </c>
      <c r="B120" s="20" t="s">
        <v>23</v>
      </c>
      <c r="C120" s="20" t="s">
        <v>14</v>
      </c>
      <c r="D120" s="20" t="s">
        <v>32</v>
      </c>
      <c r="E120" s="20">
        <v>87</v>
      </c>
      <c r="F120" s="20">
        <v>59.2994</v>
      </c>
      <c r="G120" s="20">
        <v>51.2994</v>
      </c>
      <c r="H120" s="20">
        <v>74</v>
      </c>
      <c r="I120" s="20">
        <v>61.1946</v>
      </c>
      <c r="J120" s="20">
        <v>27</v>
      </c>
      <c r="K120" s="181">
        <v>117</v>
      </c>
    </row>
    <row r="121" s="2" customFormat="1" spans="1:11">
      <c r="A121" s="20">
        <v>118</v>
      </c>
      <c r="B121" s="20" t="s">
        <v>16</v>
      </c>
      <c r="C121" s="20" t="s">
        <v>14</v>
      </c>
      <c r="D121" s="20" t="s">
        <v>81</v>
      </c>
      <c r="E121" s="20">
        <v>85</v>
      </c>
      <c r="F121" s="20">
        <v>61.2043</v>
      </c>
      <c r="G121" s="20">
        <v>51.2043</v>
      </c>
      <c r="H121" s="20">
        <v>69</v>
      </c>
      <c r="I121" s="20">
        <v>59.832795</v>
      </c>
      <c r="J121" s="20">
        <v>29</v>
      </c>
      <c r="K121" s="181">
        <v>118</v>
      </c>
    </row>
    <row r="122" s="2" customFormat="1" spans="1:11">
      <c r="A122" s="20">
        <v>119</v>
      </c>
      <c r="B122" s="20" t="s">
        <v>13</v>
      </c>
      <c r="C122" s="20" t="s">
        <v>14</v>
      </c>
      <c r="D122" s="20" t="s">
        <v>72</v>
      </c>
      <c r="E122" s="20">
        <v>83</v>
      </c>
      <c r="F122" s="20">
        <v>60.9677</v>
      </c>
      <c r="G122" s="20">
        <v>52.9677</v>
      </c>
      <c r="H122" s="20">
        <v>64</v>
      </c>
      <c r="I122" s="20">
        <v>59.679005</v>
      </c>
      <c r="J122" s="20">
        <v>39</v>
      </c>
      <c r="K122" s="181">
        <v>119</v>
      </c>
    </row>
    <row r="123" s="2" customFormat="1" spans="1:11">
      <c r="A123" s="20">
        <v>120</v>
      </c>
      <c r="B123" s="20" t="s">
        <v>16</v>
      </c>
      <c r="C123" s="20" t="s">
        <v>14</v>
      </c>
      <c r="D123" s="20" t="s">
        <v>45</v>
      </c>
      <c r="E123" s="20">
        <v>85</v>
      </c>
      <c r="F123" s="20">
        <v>58.9086</v>
      </c>
      <c r="G123" s="20">
        <v>50.9086</v>
      </c>
      <c r="H123" s="20">
        <v>64</v>
      </c>
      <c r="I123" s="20">
        <v>58.64059</v>
      </c>
      <c r="J123" s="20">
        <v>30</v>
      </c>
      <c r="K123" s="181">
        <v>120</v>
      </c>
    </row>
    <row r="124" s="2" customFormat="1" spans="1:11">
      <c r="A124" s="20">
        <v>121</v>
      </c>
      <c r="B124" s="20" t="s">
        <v>20</v>
      </c>
      <c r="C124" s="20" t="s">
        <v>14</v>
      </c>
      <c r="D124" s="20" t="s">
        <v>18</v>
      </c>
      <c r="E124" s="20">
        <v>84</v>
      </c>
      <c r="F124" s="20">
        <v>58.6129</v>
      </c>
      <c r="G124" s="20">
        <v>49.6129</v>
      </c>
      <c r="H124" s="20">
        <v>66</v>
      </c>
      <c r="I124" s="20">
        <v>58.0484</v>
      </c>
      <c r="J124" s="20">
        <v>25</v>
      </c>
      <c r="K124" s="181">
        <v>121</v>
      </c>
    </row>
    <row r="125" s="2" customFormat="1" spans="1:11">
      <c r="A125" s="20">
        <v>122</v>
      </c>
      <c r="B125" s="20" t="s">
        <v>20</v>
      </c>
      <c r="C125" s="20" t="s">
        <v>14</v>
      </c>
      <c r="D125" s="20" t="s">
        <v>82</v>
      </c>
      <c r="E125" s="20">
        <v>83</v>
      </c>
      <c r="F125" s="20">
        <v>56.4409</v>
      </c>
      <c r="G125" s="20">
        <v>49.4409</v>
      </c>
      <c r="H125" s="20">
        <v>66</v>
      </c>
      <c r="I125" s="20">
        <v>57.7866</v>
      </c>
      <c r="J125" s="20">
        <v>26</v>
      </c>
      <c r="K125" s="181">
        <v>122</v>
      </c>
    </row>
    <row r="126" s="2" customFormat="1" spans="1:11">
      <c r="A126" s="20">
        <v>123</v>
      </c>
      <c r="B126" s="20" t="s">
        <v>23</v>
      </c>
      <c r="C126" s="20" t="s">
        <v>14</v>
      </c>
      <c r="D126" s="20" t="s">
        <v>77</v>
      </c>
      <c r="E126" s="20">
        <v>85</v>
      </c>
      <c r="F126" s="20">
        <v>60.9</v>
      </c>
      <c r="G126" s="20">
        <v>48.9</v>
      </c>
      <c r="H126" s="20">
        <v>64</v>
      </c>
      <c r="I126" s="20">
        <v>57.335</v>
      </c>
      <c r="J126" s="20">
        <v>28</v>
      </c>
      <c r="K126" s="181">
        <v>123</v>
      </c>
    </row>
    <row r="127" s="2" customFormat="1" spans="1:11">
      <c r="A127" s="20">
        <v>124</v>
      </c>
      <c r="B127" s="20" t="s">
        <v>23</v>
      </c>
      <c r="C127" s="20" t="s">
        <v>14</v>
      </c>
      <c r="D127" s="20" t="s">
        <v>32</v>
      </c>
      <c r="E127" s="20">
        <v>72</v>
      </c>
      <c r="F127" s="20">
        <v>60.3065</v>
      </c>
      <c r="G127" s="20">
        <v>50.3065</v>
      </c>
      <c r="H127" s="20">
        <v>64</v>
      </c>
      <c r="I127" s="20">
        <v>56.2992</v>
      </c>
      <c r="J127" s="20">
        <v>29</v>
      </c>
      <c r="K127" s="181">
        <v>124</v>
      </c>
    </row>
    <row r="128" s="2" customFormat="1" spans="1:11">
      <c r="A128" s="20">
        <v>125</v>
      </c>
      <c r="B128" s="20" t="s">
        <v>20</v>
      </c>
      <c r="C128" s="20" t="s">
        <v>14</v>
      </c>
      <c r="D128" s="20" t="s">
        <v>45</v>
      </c>
      <c r="E128" s="20">
        <v>84</v>
      </c>
      <c r="F128" s="20">
        <v>55.0591</v>
      </c>
      <c r="G128" s="20">
        <v>41.0591</v>
      </c>
      <c r="H128" s="20">
        <v>72</v>
      </c>
      <c r="I128" s="20">
        <v>53.6884</v>
      </c>
      <c r="J128" s="20">
        <v>27</v>
      </c>
      <c r="K128" s="181">
        <v>125</v>
      </c>
    </row>
    <row r="129" s="2" customFormat="1" spans="1:11">
      <c r="A129" s="20">
        <v>126</v>
      </c>
      <c r="B129" s="20" t="s">
        <v>23</v>
      </c>
      <c r="C129" s="20" t="s">
        <v>34</v>
      </c>
      <c r="D129" s="20" t="s">
        <v>21</v>
      </c>
      <c r="E129" s="20">
        <v>85</v>
      </c>
      <c r="F129" s="20">
        <v>55.7742</v>
      </c>
      <c r="G129" s="20">
        <v>39.7742</v>
      </c>
      <c r="H129" s="20">
        <v>62</v>
      </c>
      <c r="I129" s="20">
        <v>51.0032</v>
      </c>
      <c r="J129" s="20">
        <v>30</v>
      </c>
      <c r="K129" s="181">
        <v>126</v>
      </c>
    </row>
    <row r="130" s="2" customFormat="1" spans="1:11">
      <c r="A130" s="182">
        <v>127</v>
      </c>
      <c r="B130" s="182" t="s">
        <v>20</v>
      </c>
      <c r="C130" s="182" t="s">
        <v>14</v>
      </c>
      <c r="D130" s="182" t="s">
        <v>83</v>
      </c>
      <c r="E130" s="182">
        <v>84</v>
      </c>
      <c r="F130" s="182">
        <v>57.2796</v>
      </c>
      <c r="G130" s="182">
        <v>41.2796</v>
      </c>
      <c r="H130" s="182">
        <v>46</v>
      </c>
      <c r="I130" s="182">
        <v>48.6317</v>
      </c>
      <c r="J130" s="182">
        <v>28</v>
      </c>
      <c r="K130" s="184">
        <v>127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workbookViewId="0">
      <selection activeCell="M1" sqref="L$1:L$1048576 M$1:M$1048576"/>
    </sheetView>
  </sheetViews>
  <sheetFormatPr defaultColWidth="8.5" defaultRowHeight="14.25"/>
  <cols>
    <col min="1" max="1" width="9" style="96"/>
    <col min="2" max="2" width="14.875" style="96" customWidth="1"/>
    <col min="3" max="3" width="11.5" style="96" customWidth="1"/>
    <col min="4" max="5" width="9" style="96"/>
    <col min="6" max="6" width="17.5" style="96" customWidth="1"/>
    <col min="7" max="8" width="9" style="96"/>
    <col min="9" max="9" width="11.5" style="97"/>
    <col min="10" max="10" width="9" style="96"/>
    <col min="11" max="16384" width="8.5" style="1"/>
  </cols>
  <sheetData>
    <row r="1" s="1" customFormat="1" spans="1:11">
      <c r="A1" s="58" t="s">
        <v>0</v>
      </c>
      <c r="B1" s="58"/>
      <c r="C1" s="58"/>
      <c r="D1" s="58"/>
      <c r="E1" s="58"/>
      <c r="F1" s="58"/>
      <c r="G1" s="12"/>
      <c r="H1" s="58"/>
      <c r="I1" s="89"/>
      <c r="J1" s="170"/>
      <c r="K1" s="12"/>
    </row>
    <row r="2" s="1" customFormat="1" ht="27" spans="1:11">
      <c r="A2" s="58" t="s">
        <v>1</v>
      </c>
      <c r="B2" s="58" t="s">
        <v>2</v>
      </c>
      <c r="C2" s="59" t="s">
        <v>3</v>
      </c>
      <c r="D2" s="58" t="s">
        <v>4</v>
      </c>
      <c r="E2" s="60" t="s">
        <v>5</v>
      </c>
      <c r="F2" s="60" t="s">
        <v>6</v>
      </c>
      <c r="G2" s="27"/>
      <c r="H2" s="60" t="s">
        <v>7</v>
      </c>
      <c r="I2" s="89" t="s">
        <v>8</v>
      </c>
      <c r="J2" s="90" t="s">
        <v>9</v>
      </c>
      <c r="K2" s="26" t="s">
        <v>10</v>
      </c>
    </row>
    <row r="3" s="1" customFormat="1" spans="1:11">
      <c r="A3" s="58"/>
      <c r="B3" s="58"/>
      <c r="C3" s="59"/>
      <c r="D3" s="58"/>
      <c r="E3" s="58" t="s">
        <v>11</v>
      </c>
      <c r="F3" s="58" t="s">
        <v>12</v>
      </c>
      <c r="G3" s="12" t="s">
        <v>11</v>
      </c>
      <c r="H3" s="58" t="s">
        <v>11</v>
      </c>
      <c r="I3" s="89"/>
      <c r="J3" s="90"/>
      <c r="K3" s="27"/>
    </row>
    <row r="4" s="1" customFormat="1" spans="1:11">
      <c r="A4" s="160">
        <v>1</v>
      </c>
      <c r="B4" s="79" t="s">
        <v>292</v>
      </c>
      <c r="C4" s="161" t="s">
        <v>34</v>
      </c>
      <c r="D4" s="161" t="s">
        <v>293</v>
      </c>
      <c r="E4" s="83">
        <v>97</v>
      </c>
      <c r="F4" s="83">
        <v>77.39</v>
      </c>
      <c r="G4" s="85">
        <v>97.39</v>
      </c>
      <c r="H4" s="83">
        <v>100</v>
      </c>
      <c r="I4" s="119">
        <f t="shared" ref="I4:I9" si="0">E4*0.15+G4*0.65+H4*0.2</f>
        <v>97.8535</v>
      </c>
      <c r="J4" s="120">
        <v>1</v>
      </c>
      <c r="K4" s="118">
        <v>1</v>
      </c>
    </row>
    <row r="5" s="1" customFormat="1" spans="1:11">
      <c r="A5" s="160">
        <v>2</v>
      </c>
      <c r="B5" s="79" t="s">
        <v>292</v>
      </c>
      <c r="C5" s="161" t="s">
        <v>34</v>
      </c>
      <c r="D5" s="161" t="s">
        <v>58</v>
      </c>
      <c r="E5" s="83">
        <v>100</v>
      </c>
      <c r="F5" s="162">
        <v>89.76</v>
      </c>
      <c r="G5" s="85">
        <v>100</v>
      </c>
      <c r="H5" s="83">
        <v>81</v>
      </c>
      <c r="I5" s="119">
        <f t="shared" si="0"/>
        <v>96.2</v>
      </c>
      <c r="J5" s="120">
        <v>2</v>
      </c>
      <c r="K5" s="118">
        <v>2</v>
      </c>
    </row>
    <row r="6" s="1" customFormat="1" spans="1:11">
      <c r="A6" s="160">
        <v>3</v>
      </c>
      <c r="B6" s="83" t="s">
        <v>294</v>
      </c>
      <c r="C6" s="163" t="s">
        <v>34</v>
      </c>
      <c r="D6" s="160" t="s">
        <v>19</v>
      </c>
      <c r="E6" s="160">
        <v>97</v>
      </c>
      <c r="F6" s="160">
        <v>85.96</v>
      </c>
      <c r="G6" s="160">
        <v>100</v>
      </c>
      <c r="H6" s="160">
        <v>82.5</v>
      </c>
      <c r="I6" s="171">
        <v>96.05</v>
      </c>
      <c r="J6" s="172">
        <v>1</v>
      </c>
      <c r="K6" s="118">
        <v>3</v>
      </c>
    </row>
    <row r="7" s="1" customFormat="1" spans="1:11">
      <c r="A7" s="160">
        <v>4</v>
      </c>
      <c r="B7" s="160" t="s">
        <v>294</v>
      </c>
      <c r="C7" s="163" t="s">
        <v>34</v>
      </c>
      <c r="D7" s="160" t="s">
        <v>18</v>
      </c>
      <c r="E7" s="160">
        <v>100</v>
      </c>
      <c r="F7" s="160">
        <v>79.26</v>
      </c>
      <c r="G7" s="160">
        <v>93.26</v>
      </c>
      <c r="H7" s="160">
        <v>100</v>
      </c>
      <c r="I7" s="171">
        <v>95.62</v>
      </c>
      <c r="J7" s="172">
        <v>2</v>
      </c>
      <c r="K7" s="118">
        <v>4</v>
      </c>
    </row>
    <row r="8" s="1" customFormat="1" spans="1:11">
      <c r="A8" s="160">
        <v>5</v>
      </c>
      <c r="B8" s="79" t="s">
        <v>292</v>
      </c>
      <c r="C8" s="161" t="s">
        <v>34</v>
      </c>
      <c r="D8" s="161" t="s">
        <v>295</v>
      </c>
      <c r="E8" s="83">
        <v>83</v>
      </c>
      <c r="F8" s="83">
        <v>81.52</v>
      </c>
      <c r="G8" s="85">
        <v>94.52</v>
      </c>
      <c r="H8" s="83">
        <v>100</v>
      </c>
      <c r="I8" s="119">
        <f t="shared" si="0"/>
        <v>93.888</v>
      </c>
      <c r="J8" s="120">
        <v>3</v>
      </c>
      <c r="K8" s="118">
        <v>5</v>
      </c>
    </row>
    <row r="9" s="1" customFormat="1" spans="1:11">
      <c r="A9" s="160">
        <v>6</v>
      </c>
      <c r="B9" s="79" t="s">
        <v>292</v>
      </c>
      <c r="C9" s="161" t="s">
        <v>34</v>
      </c>
      <c r="D9" s="161" t="s">
        <v>21</v>
      </c>
      <c r="E9" s="79">
        <v>93</v>
      </c>
      <c r="F9" s="79">
        <v>73.2</v>
      </c>
      <c r="G9" s="79">
        <v>92.2</v>
      </c>
      <c r="H9" s="79">
        <v>100</v>
      </c>
      <c r="I9" s="119">
        <f t="shared" si="0"/>
        <v>93.88</v>
      </c>
      <c r="J9" s="120">
        <v>4</v>
      </c>
      <c r="K9" s="118">
        <v>6</v>
      </c>
    </row>
    <row r="10" s="1" customFormat="1" spans="1:11">
      <c r="A10" s="160">
        <v>7</v>
      </c>
      <c r="B10" s="160" t="s">
        <v>294</v>
      </c>
      <c r="C10" s="163" t="s">
        <v>34</v>
      </c>
      <c r="D10" s="160" t="s">
        <v>125</v>
      </c>
      <c r="E10" s="160">
        <v>88</v>
      </c>
      <c r="F10" s="160">
        <v>83.72</v>
      </c>
      <c r="G10" s="160">
        <v>100</v>
      </c>
      <c r="H10" s="160">
        <v>78</v>
      </c>
      <c r="I10" s="171">
        <v>93.8</v>
      </c>
      <c r="J10" s="172">
        <v>3</v>
      </c>
      <c r="K10" s="118">
        <v>7</v>
      </c>
    </row>
    <row r="11" s="1" customFormat="1" spans="1:11">
      <c r="A11" s="160">
        <v>8</v>
      </c>
      <c r="B11" s="79" t="s">
        <v>292</v>
      </c>
      <c r="C11" s="161" t="s">
        <v>34</v>
      </c>
      <c r="D11" s="161" t="s">
        <v>21</v>
      </c>
      <c r="E11" s="83">
        <v>96</v>
      </c>
      <c r="F11" s="83">
        <v>83.59</v>
      </c>
      <c r="G11" s="85">
        <v>93.59</v>
      </c>
      <c r="H11" s="83">
        <v>80</v>
      </c>
      <c r="I11" s="119">
        <f t="shared" ref="I11:I13" si="1">E11*0.15+G11*0.65+H11*0.2</f>
        <v>91.2335</v>
      </c>
      <c r="J11" s="120">
        <v>5</v>
      </c>
      <c r="K11" s="118">
        <v>8</v>
      </c>
    </row>
    <row r="12" s="1" customFormat="1" spans="1:11">
      <c r="A12" s="160">
        <v>9</v>
      </c>
      <c r="B12" s="79" t="s">
        <v>292</v>
      </c>
      <c r="C12" s="161" t="s">
        <v>34</v>
      </c>
      <c r="D12" s="161" t="s">
        <v>72</v>
      </c>
      <c r="E12" s="79">
        <v>82</v>
      </c>
      <c r="F12" s="79">
        <v>83.13</v>
      </c>
      <c r="G12" s="79">
        <v>97.13</v>
      </c>
      <c r="H12" s="79">
        <v>78</v>
      </c>
      <c r="I12" s="119">
        <f t="shared" si="1"/>
        <v>91.0345</v>
      </c>
      <c r="J12" s="120">
        <v>6</v>
      </c>
      <c r="K12" s="118">
        <v>9</v>
      </c>
    </row>
    <row r="13" s="1" customFormat="1" spans="1:11">
      <c r="A13" s="160">
        <v>10</v>
      </c>
      <c r="B13" s="79" t="s">
        <v>292</v>
      </c>
      <c r="C13" s="161" t="s">
        <v>34</v>
      </c>
      <c r="D13" s="161" t="s">
        <v>57</v>
      </c>
      <c r="E13" s="79">
        <v>88</v>
      </c>
      <c r="F13" s="79">
        <v>83.37</v>
      </c>
      <c r="G13" s="79">
        <v>100</v>
      </c>
      <c r="H13" s="79">
        <v>60</v>
      </c>
      <c r="I13" s="119">
        <f t="shared" si="1"/>
        <v>90.2</v>
      </c>
      <c r="J13" s="120">
        <v>7</v>
      </c>
      <c r="K13" s="118">
        <v>10</v>
      </c>
    </row>
    <row r="14" s="1" customFormat="1" spans="1:11">
      <c r="A14" s="160">
        <v>11</v>
      </c>
      <c r="B14" s="83" t="s">
        <v>294</v>
      </c>
      <c r="C14" s="163" t="s">
        <v>34</v>
      </c>
      <c r="D14" s="160" t="s">
        <v>270</v>
      </c>
      <c r="E14" s="160">
        <v>100</v>
      </c>
      <c r="F14" s="160">
        <v>76.45</v>
      </c>
      <c r="G14" s="160">
        <v>81.45</v>
      </c>
      <c r="H14" s="160">
        <v>100</v>
      </c>
      <c r="I14" s="171">
        <v>87.94</v>
      </c>
      <c r="J14" s="172">
        <v>4</v>
      </c>
      <c r="K14" s="118">
        <v>11</v>
      </c>
    </row>
    <row r="15" s="1" customFormat="1" spans="1:11">
      <c r="A15" s="160">
        <v>12</v>
      </c>
      <c r="B15" s="79" t="s">
        <v>292</v>
      </c>
      <c r="C15" s="161" t="s">
        <v>34</v>
      </c>
      <c r="D15" s="161" t="s">
        <v>105</v>
      </c>
      <c r="E15" s="81">
        <v>83</v>
      </c>
      <c r="F15" s="164">
        <v>75.32</v>
      </c>
      <c r="G15" s="112">
        <v>91.32</v>
      </c>
      <c r="H15" s="81">
        <v>76</v>
      </c>
      <c r="I15" s="119">
        <f t="shared" ref="I15:I20" si="2">E15*0.15+G15*0.65+H15*0.2</f>
        <v>87.008</v>
      </c>
      <c r="J15" s="120">
        <v>8</v>
      </c>
      <c r="K15" s="118">
        <v>12</v>
      </c>
    </row>
    <row r="16" s="1" customFormat="1" spans="1:11">
      <c r="A16" s="160">
        <v>13</v>
      </c>
      <c r="B16" s="83" t="s">
        <v>294</v>
      </c>
      <c r="C16" s="163" t="s">
        <v>34</v>
      </c>
      <c r="D16" s="165" t="s">
        <v>109</v>
      </c>
      <c r="E16" s="83">
        <v>92</v>
      </c>
      <c r="F16" s="83">
        <v>77.73</v>
      </c>
      <c r="G16" s="85">
        <v>87.73</v>
      </c>
      <c r="H16" s="83">
        <v>78</v>
      </c>
      <c r="I16" s="173">
        <v>86.42</v>
      </c>
      <c r="J16" s="174">
        <v>5</v>
      </c>
      <c r="K16" s="118">
        <v>13</v>
      </c>
    </row>
    <row r="17" s="1" customFormat="1" spans="1:11">
      <c r="A17" s="160">
        <v>14</v>
      </c>
      <c r="B17" s="79" t="s">
        <v>292</v>
      </c>
      <c r="C17" s="161" t="s">
        <v>34</v>
      </c>
      <c r="D17" s="161" t="s">
        <v>50</v>
      </c>
      <c r="E17" s="79">
        <v>85</v>
      </c>
      <c r="F17" s="79">
        <v>77.26</v>
      </c>
      <c r="G17" s="79">
        <v>85.36</v>
      </c>
      <c r="H17" s="79">
        <v>86</v>
      </c>
      <c r="I17" s="119">
        <f t="shared" si="2"/>
        <v>85.434</v>
      </c>
      <c r="J17" s="120">
        <v>9</v>
      </c>
      <c r="K17" s="118">
        <v>14</v>
      </c>
    </row>
    <row r="18" s="1" customFormat="1" spans="1:11">
      <c r="A18" s="160">
        <v>15</v>
      </c>
      <c r="B18" s="160" t="s">
        <v>294</v>
      </c>
      <c r="C18" s="163" t="s">
        <v>34</v>
      </c>
      <c r="D18" s="160" t="s">
        <v>125</v>
      </c>
      <c r="E18" s="160">
        <v>85</v>
      </c>
      <c r="F18" s="160">
        <v>77.52</v>
      </c>
      <c r="G18" s="160">
        <v>86.52</v>
      </c>
      <c r="H18" s="160">
        <v>78</v>
      </c>
      <c r="I18" s="171">
        <v>84.6</v>
      </c>
      <c r="J18" s="172">
        <v>6</v>
      </c>
      <c r="K18" s="118">
        <v>15</v>
      </c>
    </row>
    <row r="19" s="1" customFormat="1" spans="1:11">
      <c r="A19" s="160">
        <v>16</v>
      </c>
      <c r="B19" s="79" t="s">
        <v>292</v>
      </c>
      <c r="C19" s="161" t="s">
        <v>34</v>
      </c>
      <c r="D19" s="161" t="s">
        <v>19</v>
      </c>
      <c r="E19" s="83">
        <v>84</v>
      </c>
      <c r="F19" s="83">
        <v>82.61</v>
      </c>
      <c r="G19" s="85">
        <v>86.61</v>
      </c>
      <c r="H19" s="83">
        <v>78</v>
      </c>
      <c r="I19" s="119">
        <f t="shared" si="2"/>
        <v>84.4965</v>
      </c>
      <c r="J19" s="120">
        <v>10</v>
      </c>
      <c r="K19" s="118">
        <v>16</v>
      </c>
    </row>
    <row r="20" s="1" customFormat="1" spans="1:11">
      <c r="A20" s="160">
        <v>17</v>
      </c>
      <c r="B20" s="79" t="s">
        <v>292</v>
      </c>
      <c r="C20" s="161" t="s">
        <v>34</v>
      </c>
      <c r="D20" s="161" t="s">
        <v>28</v>
      </c>
      <c r="E20" s="79">
        <v>83</v>
      </c>
      <c r="F20" s="79">
        <v>73.79</v>
      </c>
      <c r="G20" s="79">
        <v>88.79</v>
      </c>
      <c r="H20" s="79">
        <v>64</v>
      </c>
      <c r="I20" s="119">
        <f t="shared" si="2"/>
        <v>82.9635</v>
      </c>
      <c r="J20" s="120">
        <v>11</v>
      </c>
      <c r="K20" s="118">
        <v>17</v>
      </c>
    </row>
    <row r="21" s="1" customFormat="1" spans="1:11">
      <c r="A21" s="160">
        <v>18</v>
      </c>
      <c r="B21" s="160" t="s">
        <v>294</v>
      </c>
      <c r="C21" s="163" t="s">
        <v>34</v>
      </c>
      <c r="D21" s="160" t="s">
        <v>70</v>
      </c>
      <c r="E21" s="160">
        <v>94</v>
      </c>
      <c r="F21" s="160">
        <v>77.48</v>
      </c>
      <c r="G21" s="160">
        <v>85.48</v>
      </c>
      <c r="H21" s="160">
        <v>64</v>
      </c>
      <c r="I21" s="171">
        <v>82.46</v>
      </c>
      <c r="J21" s="172">
        <v>7</v>
      </c>
      <c r="K21" s="118">
        <v>18</v>
      </c>
    </row>
    <row r="22" s="1" customFormat="1" spans="1:11">
      <c r="A22" s="160">
        <v>19</v>
      </c>
      <c r="B22" s="79" t="s">
        <v>292</v>
      </c>
      <c r="C22" s="161" t="s">
        <v>34</v>
      </c>
      <c r="D22" s="161" t="s">
        <v>33</v>
      </c>
      <c r="E22" s="79">
        <v>80</v>
      </c>
      <c r="F22" s="79">
        <v>77.8</v>
      </c>
      <c r="G22" s="166">
        <v>81.8</v>
      </c>
      <c r="H22" s="79">
        <v>78</v>
      </c>
      <c r="I22" s="119">
        <f>E22*0.15+G22*0.65+H22*0.2</f>
        <v>80.77</v>
      </c>
      <c r="J22" s="120">
        <v>12</v>
      </c>
      <c r="K22" s="118">
        <v>19</v>
      </c>
    </row>
    <row r="23" s="1" customFormat="1" spans="1:11">
      <c r="A23" s="160">
        <v>20</v>
      </c>
      <c r="B23" s="160" t="s">
        <v>294</v>
      </c>
      <c r="C23" s="163" t="s">
        <v>34</v>
      </c>
      <c r="D23" s="160" t="s">
        <v>25</v>
      </c>
      <c r="E23" s="160">
        <v>88</v>
      </c>
      <c r="F23" s="160">
        <v>77.79</v>
      </c>
      <c r="G23" s="160">
        <v>81.79</v>
      </c>
      <c r="H23" s="160">
        <v>70</v>
      </c>
      <c r="I23" s="171">
        <v>80.36</v>
      </c>
      <c r="J23" s="172">
        <v>8</v>
      </c>
      <c r="K23" s="118">
        <v>20</v>
      </c>
    </row>
    <row r="24" s="1" customFormat="1" spans="1:11">
      <c r="A24" s="160">
        <v>21</v>
      </c>
      <c r="B24" s="160" t="s">
        <v>294</v>
      </c>
      <c r="C24" s="163" t="s">
        <v>34</v>
      </c>
      <c r="D24" s="160" t="s">
        <v>21</v>
      </c>
      <c r="E24" s="160">
        <v>96</v>
      </c>
      <c r="F24" s="160">
        <v>78.13</v>
      </c>
      <c r="G24" s="160">
        <v>80.13</v>
      </c>
      <c r="H24" s="160">
        <v>68</v>
      </c>
      <c r="I24" s="171">
        <v>79.33</v>
      </c>
      <c r="J24" s="172">
        <v>9</v>
      </c>
      <c r="K24" s="118">
        <v>21</v>
      </c>
    </row>
    <row r="25" s="1" customFormat="1" spans="1:11">
      <c r="A25" s="160">
        <v>22</v>
      </c>
      <c r="B25" s="160" t="s">
        <v>294</v>
      </c>
      <c r="C25" s="163" t="s">
        <v>34</v>
      </c>
      <c r="D25" s="167" t="s">
        <v>239</v>
      </c>
      <c r="E25" s="167">
        <v>92</v>
      </c>
      <c r="F25" s="167">
        <v>73.6</v>
      </c>
      <c r="G25" s="168">
        <v>78.6</v>
      </c>
      <c r="H25" s="167">
        <v>70</v>
      </c>
      <c r="I25" s="171">
        <v>78.89</v>
      </c>
      <c r="J25" s="175">
        <v>10</v>
      </c>
      <c r="K25" s="118">
        <v>22</v>
      </c>
    </row>
    <row r="26" s="1" customFormat="1" spans="1:11">
      <c r="A26" s="160">
        <v>23</v>
      </c>
      <c r="B26" s="160" t="s">
        <v>294</v>
      </c>
      <c r="C26" s="163" t="s">
        <v>34</v>
      </c>
      <c r="D26" s="160" t="s">
        <v>28</v>
      </c>
      <c r="E26" s="160">
        <v>96</v>
      </c>
      <c r="F26" s="160">
        <v>76.2</v>
      </c>
      <c r="G26" s="160">
        <v>76.2</v>
      </c>
      <c r="H26" s="160">
        <v>70</v>
      </c>
      <c r="I26" s="171">
        <v>77.93</v>
      </c>
      <c r="J26" s="172">
        <v>11</v>
      </c>
      <c r="K26" s="118">
        <v>23</v>
      </c>
    </row>
    <row r="27" s="1" customFormat="1" spans="1:11">
      <c r="A27" s="160">
        <v>24</v>
      </c>
      <c r="B27" s="160" t="s">
        <v>294</v>
      </c>
      <c r="C27" s="163" t="s">
        <v>34</v>
      </c>
      <c r="D27" s="160" t="s">
        <v>48</v>
      </c>
      <c r="E27" s="160">
        <v>90</v>
      </c>
      <c r="F27" s="160">
        <v>74.3</v>
      </c>
      <c r="G27" s="160">
        <v>74.3</v>
      </c>
      <c r="H27" s="160">
        <v>80</v>
      </c>
      <c r="I27" s="171">
        <v>77.8</v>
      </c>
      <c r="J27" s="172">
        <v>12</v>
      </c>
      <c r="K27" s="118">
        <v>24</v>
      </c>
    </row>
    <row r="28" s="1" customFormat="1" spans="1:11">
      <c r="A28" s="160">
        <v>25</v>
      </c>
      <c r="B28" s="79" t="s">
        <v>292</v>
      </c>
      <c r="C28" s="161" t="s">
        <v>34</v>
      </c>
      <c r="D28" s="161" t="s">
        <v>33</v>
      </c>
      <c r="E28" s="79">
        <v>91</v>
      </c>
      <c r="F28" s="79">
        <v>71.19</v>
      </c>
      <c r="G28" s="79">
        <v>73.2</v>
      </c>
      <c r="H28" s="79">
        <v>80</v>
      </c>
      <c r="I28" s="119">
        <f t="shared" ref="I28:I33" si="3">E28*0.15+G28*0.65+H28*0.2</f>
        <v>77.23</v>
      </c>
      <c r="J28" s="120">
        <v>13</v>
      </c>
      <c r="K28" s="118">
        <v>25</v>
      </c>
    </row>
    <row r="29" s="1" customFormat="1" spans="1:11">
      <c r="A29" s="160">
        <v>26</v>
      </c>
      <c r="B29" s="79" t="s">
        <v>292</v>
      </c>
      <c r="C29" s="161" t="s">
        <v>34</v>
      </c>
      <c r="D29" s="161" t="s">
        <v>132</v>
      </c>
      <c r="E29" s="79">
        <v>82</v>
      </c>
      <c r="F29" s="79">
        <v>73.81</v>
      </c>
      <c r="G29" s="79">
        <v>77.41</v>
      </c>
      <c r="H29" s="79">
        <v>73</v>
      </c>
      <c r="I29" s="119">
        <f t="shared" si="3"/>
        <v>77.2165</v>
      </c>
      <c r="J29" s="120">
        <v>14</v>
      </c>
      <c r="K29" s="118">
        <v>26</v>
      </c>
    </row>
    <row r="30" s="1" customFormat="1" spans="1:11">
      <c r="A30" s="160">
        <v>27</v>
      </c>
      <c r="B30" s="160" t="s">
        <v>294</v>
      </c>
      <c r="C30" s="163" t="s">
        <v>34</v>
      </c>
      <c r="D30" s="165" t="s">
        <v>44</v>
      </c>
      <c r="E30" s="83">
        <v>87</v>
      </c>
      <c r="F30" s="83">
        <v>72.72</v>
      </c>
      <c r="G30" s="85">
        <v>74.72</v>
      </c>
      <c r="H30" s="83">
        <v>76</v>
      </c>
      <c r="I30" s="173">
        <v>76.82</v>
      </c>
      <c r="J30" s="172">
        <v>13</v>
      </c>
      <c r="K30" s="118">
        <v>27</v>
      </c>
    </row>
    <row r="31" s="1" customFormat="1" spans="1:11">
      <c r="A31" s="160">
        <v>28</v>
      </c>
      <c r="B31" s="160" t="s">
        <v>294</v>
      </c>
      <c r="C31" s="163" t="s">
        <v>34</v>
      </c>
      <c r="D31" s="83" t="s">
        <v>19</v>
      </c>
      <c r="E31" s="83">
        <v>92</v>
      </c>
      <c r="F31" s="83">
        <v>75.11</v>
      </c>
      <c r="G31" s="85">
        <v>75.11</v>
      </c>
      <c r="H31" s="83">
        <v>70</v>
      </c>
      <c r="I31" s="176">
        <v>76.62</v>
      </c>
      <c r="J31" s="172">
        <v>14</v>
      </c>
      <c r="K31" s="118">
        <v>28</v>
      </c>
    </row>
    <row r="32" s="1" customFormat="1" spans="1:11">
      <c r="A32" s="160">
        <v>29</v>
      </c>
      <c r="B32" s="160" t="s">
        <v>294</v>
      </c>
      <c r="C32" s="163" t="s">
        <v>34</v>
      </c>
      <c r="D32" s="165" t="s">
        <v>43</v>
      </c>
      <c r="E32" s="160">
        <v>93</v>
      </c>
      <c r="F32" s="160">
        <v>72.71</v>
      </c>
      <c r="G32" s="160">
        <v>72.71</v>
      </c>
      <c r="H32" s="160">
        <v>76</v>
      </c>
      <c r="I32" s="171">
        <v>76.41</v>
      </c>
      <c r="J32" s="172">
        <v>15</v>
      </c>
      <c r="K32" s="118">
        <v>29</v>
      </c>
    </row>
    <row r="33" s="1" customFormat="1" spans="1:11">
      <c r="A33" s="160">
        <v>30</v>
      </c>
      <c r="B33" s="79" t="s">
        <v>292</v>
      </c>
      <c r="C33" s="161" t="s">
        <v>34</v>
      </c>
      <c r="D33" s="161" t="s">
        <v>77</v>
      </c>
      <c r="E33" s="79">
        <v>80</v>
      </c>
      <c r="F33" s="79">
        <v>70.96</v>
      </c>
      <c r="G33" s="79">
        <v>72.96</v>
      </c>
      <c r="H33" s="79">
        <v>70</v>
      </c>
      <c r="I33" s="119">
        <f t="shared" si="3"/>
        <v>73.424</v>
      </c>
      <c r="J33" s="120">
        <v>15</v>
      </c>
      <c r="K33" s="118">
        <v>30</v>
      </c>
    </row>
    <row r="34" s="1" customFormat="1" spans="1:11">
      <c r="A34" s="160">
        <v>31</v>
      </c>
      <c r="B34" s="160" t="s">
        <v>294</v>
      </c>
      <c r="C34" s="163" t="s">
        <v>34</v>
      </c>
      <c r="D34" s="160" t="s">
        <v>296</v>
      </c>
      <c r="E34" s="160">
        <v>87</v>
      </c>
      <c r="F34" s="160">
        <v>74.77</v>
      </c>
      <c r="G34" s="160">
        <v>70.77</v>
      </c>
      <c r="H34" s="160">
        <v>68</v>
      </c>
      <c r="I34" s="171">
        <v>72.65</v>
      </c>
      <c r="J34" s="172">
        <v>16</v>
      </c>
      <c r="K34" s="118">
        <v>31</v>
      </c>
    </row>
    <row r="35" s="1" customFormat="1" spans="1:11">
      <c r="A35" s="160">
        <v>32</v>
      </c>
      <c r="B35" s="160" t="s">
        <v>294</v>
      </c>
      <c r="C35" s="163" t="s">
        <v>34</v>
      </c>
      <c r="D35" s="165" t="s">
        <v>45</v>
      </c>
      <c r="E35" s="83">
        <v>85</v>
      </c>
      <c r="F35" s="83">
        <v>69.06</v>
      </c>
      <c r="G35" s="85">
        <v>73.06</v>
      </c>
      <c r="H35" s="83">
        <v>62</v>
      </c>
      <c r="I35" s="173">
        <v>72.62</v>
      </c>
      <c r="J35" s="172">
        <v>17</v>
      </c>
      <c r="K35" s="118">
        <v>32</v>
      </c>
    </row>
    <row r="36" s="1" customFormat="1" spans="1:11">
      <c r="A36" s="160">
        <v>33</v>
      </c>
      <c r="B36" s="79" t="s">
        <v>292</v>
      </c>
      <c r="C36" s="161" t="s">
        <v>34</v>
      </c>
      <c r="D36" s="161" t="s">
        <v>50</v>
      </c>
      <c r="E36" s="79">
        <v>85</v>
      </c>
      <c r="F36" s="79">
        <v>73.84</v>
      </c>
      <c r="G36" s="79">
        <v>69.84</v>
      </c>
      <c r="H36" s="79">
        <v>68</v>
      </c>
      <c r="I36" s="119">
        <f t="shared" ref="I36:I42" si="4">E36*0.15+G36*0.65+H36*0.2</f>
        <v>71.746</v>
      </c>
      <c r="J36" s="120">
        <v>16</v>
      </c>
      <c r="K36" s="118">
        <v>33</v>
      </c>
    </row>
    <row r="37" s="1" customFormat="1" spans="1:11">
      <c r="A37" s="160">
        <v>34</v>
      </c>
      <c r="B37" s="79" t="s">
        <v>292</v>
      </c>
      <c r="C37" s="161" t="s">
        <v>34</v>
      </c>
      <c r="D37" s="161" t="s">
        <v>33</v>
      </c>
      <c r="E37" s="79">
        <v>80</v>
      </c>
      <c r="F37" s="79">
        <v>68.77</v>
      </c>
      <c r="G37" s="79">
        <v>66.77</v>
      </c>
      <c r="H37" s="79">
        <v>76</v>
      </c>
      <c r="I37" s="119">
        <f t="shared" si="4"/>
        <v>70.6005</v>
      </c>
      <c r="J37" s="120">
        <v>17</v>
      </c>
      <c r="K37" s="118">
        <v>34</v>
      </c>
    </row>
    <row r="38" s="1" customFormat="1" spans="1:11">
      <c r="A38" s="160">
        <v>35</v>
      </c>
      <c r="B38" s="79" t="s">
        <v>292</v>
      </c>
      <c r="C38" s="161" t="s">
        <v>34</v>
      </c>
      <c r="D38" s="161" t="s">
        <v>28</v>
      </c>
      <c r="E38" s="79">
        <v>80</v>
      </c>
      <c r="F38" s="79">
        <v>70.11</v>
      </c>
      <c r="G38" s="79">
        <v>70.11</v>
      </c>
      <c r="H38" s="79">
        <v>60</v>
      </c>
      <c r="I38" s="119">
        <f t="shared" si="4"/>
        <v>69.5715</v>
      </c>
      <c r="J38" s="120">
        <v>18</v>
      </c>
      <c r="K38" s="118">
        <v>35</v>
      </c>
    </row>
    <row r="39" s="1" customFormat="1" spans="1:11">
      <c r="A39" s="160">
        <v>36</v>
      </c>
      <c r="B39" s="79" t="s">
        <v>292</v>
      </c>
      <c r="C39" s="161" t="s">
        <v>34</v>
      </c>
      <c r="D39" s="161" t="s">
        <v>45</v>
      </c>
      <c r="E39" s="79">
        <v>80</v>
      </c>
      <c r="F39" s="79">
        <v>71.53</v>
      </c>
      <c r="G39" s="79">
        <v>69.53</v>
      </c>
      <c r="H39" s="79">
        <v>60</v>
      </c>
      <c r="I39" s="119">
        <f t="shared" si="4"/>
        <v>69.1945</v>
      </c>
      <c r="J39" s="120">
        <v>19</v>
      </c>
      <c r="K39" s="118">
        <v>36</v>
      </c>
    </row>
    <row r="40" s="1" customFormat="1" spans="1:11">
      <c r="A40" s="160">
        <v>37</v>
      </c>
      <c r="B40" s="79" t="s">
        <v>292</v>
      </c>
      <c r="C40" s="161" t="s">
        <v>34</v>
      </c>
      <c r="D40" s="161" t="s">
        <v>21</v>
      </c>
      <c r="E40" s="83">
        <v>80</v>
      </c>
      <c r="F40" s="83">
        <v>63.62</v>
      </c>
      <c r="G40" s="85">
        <v>67.62</v>
      </c>
      <c r="H40" s="83">
        <v>60</v>
      </c>
      <c r="I40" s="119">
        <f t="shared" si="4"/>
        <v>67.953</v>
      </c>
      <c r="J40" s="120">
        <v>20</v>
      </c>
      <c r="K40" s="118">
        <v>37</v>
      </c>
    </row>
    <row r="41" s="1" customFormat="1" spans="1:11">
      <c r="A41" s="160">
        <v>38</v>
      </c>
      <c r="B41" s="79" t="s">
        <v>292</v>
      </c>
      <c r="C41" s="161" t="s">
        <v>34</v>
      </c>
      <c r="D41" s="161" t="s">
        <v>126</v>
      </c>
      <c r="E41" s="79">
        <v>83</v>
      </c>
      <c r="F41" s="79">
        <v>66.89</v>
      </c>
      <c r="G41" s="79">
        <v>62.89</v>
      </c>
      <c r="H41" s="79">
        <v>66</v>
      </c>
      <c r="I41" s="119">
        <f t="shared" si="4"/>
        <v>66.5285</v>
      </c>
      <c r="J41" s="120">
        <v>21</v>
      </c>
      <c r="K41" s="118">
        <v>38</v>
      </c>
    </row>
    <row r="42" s="1" customFormat="1" spans="1:11">
      <c r="A42" s="160">
        <v>39</v>
      </c>
      <c r="B42" s="79" t="s">
        <v>292</v>
      </c>
      <c r="C42" s="161" t="s">
        <v>34</v>
      </c>
      <c r="D42" s="161" t="s">
        <v>32</v>
      </c>
      <c r="E42" s="83">
        <v>83</v>
      </c>
      <c r="F42" s="83">
        <v>66.52</v>
      </c>
      <c r="G42" s="85">
        <v>62.52</v>
      </c>
      <c r="H42" s="83">
        <v>62</v>
      </c>
      <c r="I42" s="119">
        <f t="shared" si="4"/>
        <v>65.488</v>
      </c>
      <c r="J42" s="120">
        <v>22</v>
      </c>
      <c r="K42" s="118">
        <v>39</v>
      </c>
    </row>
    <row r="43" s="1" customFormat="1" spans="1:11">
      <c r="A43" s="160">
        <v>40</v>
      </c>
      <c r="B43" s="83" t="s">
        <v>294</v>
      </c>
      <c r="C43" s="169" t="s">
        <v>34</v>
      </c>
      <c r="D43" s="165" t="s">
        <v>57</v>
      </c>
      <c r="E43" s="83">
        <v>85</v>
      </c>
      <c r="F43" s="83">
        <v>61.2</v>
      </c>
      <c r="G43" s="85">
        <v>51.2</v>
      </c>
      <c r="H43" s="83">
        <v>60</v>
      </c>
      <c r="I43" s="173">
        <v>58.03</v>
      </c>
      <c r="J43" s="172">
        <v>18</v>
      </c>
      <c r="K43" s="118">
        <v>40</v>
      </c>
    </row>
    <row r="44" s="1" customFormat="1" spans="1:11">
      <c r="A44" s="160">
        <v>41</v>
      </c>
      <c r="B44" s="79" t="s">
        <v>292</v>
      </c>
      <c r="C44" s="161" t="s">
        <v>34</v>
      </c>
      <c r="D44" s="161" t="s">
        <v>58</v>
      </c>
      <c r="E44" s="79">
        <v>80</v>
      </c>
      <c r="F44" s="79">
        <v>60.46</v>
      </c>
      <c r="G44" s="79">
        <v>44.46</v>
      </c>
      <c r="H44" s="79">
        <v>66</v>
      </c>
      <c r="I44" s="119">
        <f>E44*0.15+G44*0.65+H44*0.2</f>
        <v>54.099</v>
      </c>
      <c r="J44" s="120">
        <v>23</v>
      </c>
      <c r="K44" s="118">
        <v>41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1"/>
  <sheetViews>
    <sheetView workbookViewId="0">
      <selection activeCell="M1" sqref="L$1:L$1048576 M$1:M$1048576"/>
    </sheetView>
  </sheetViews>
  <sheetFormatPr defaultColWidth="9.23333333333333" defaultRowHeight="13.5"/>
  <cols>
    <col min="2" max="2" width="15.925" customWidth="1"/>
    <col min="3" max="3" width="11" customWidth="1"/>
    <col min="4" max="4" width="10.3083333333333" customWidth="1"/>
    <col min="6" max="6" width="12.0416666666667" customWidth="1"/>
    <col min="11" max="11" width="9.23333333333333" style="131"/>
  </cols>
  <sheetData>
    <row r="1" ht="23" customHeight="1" spans="1:11">
      <c r="A1" s="99" t="s">
        <v>0</v>
      </c>
      <c r="B1" s="99"/>
      <c r="C1" s="99"/>
      <c r="D1" s="99"/>
      <c r="E1" s="99"/>
      <c r="F1" s="99"/>
      <c r="G1" s="105"/>
      <c r="H1" s="99"/>
      <c r="I1" s="125"/>
      <c r="J1" s="126"/>
      <c r="K1" s="139"/>
    </row>
    <row r="2" ht="27" spans="1:11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22" t="s">
        <v>6</v>
      </c>
      <c r="G2" s="118"/>
      <c r="H2" s="122" t="s">
        <v>7</v>
      </c>
      <c r="I2" s="140" t="s">
        <v>8</v>
      </c>
      <c r="J2" s="117" t="s">
        <v>9</v>
      </c>
      <c r="K2" s="141" t="s">
        <v>10</v>
      </c>
    </row>
    <row r="3" spans="1:11">
      <c r="A3" s="99"/>
      <c r="B3" s="99"/>
      <c r="C3" s="104"/>
      <c r="D3" s="99"/>
      <c r="E3" s="99" t="s">
        <v>11</v>
      </c>
      <c r="F3" s="99" t="s">
        <v>12</v>
      </c>
      <c r="G3" s="105" t="s">
        <v>11</v>
      </c>
      <c r="H3" s="99" t="s">
        <v>11</v>
      </c>
      <c r="I3" s="140"/>
      <c r="J3" s="117"/>
      <c r="K3" s="142"/>
    </row>
    <row r="4" s="131" customFormat="1" spans="1:11">
      <c r="A4" s="79">
        <v>1</v>
      </c>
      <c r="B4" s="79" t="s">
        <v>297</v>
      </c>
      <c r="C4" s="132" t="s">
        <v>144</v>
      </c>
      <c r="D4" s="132" t="s">
        <v>110</v>
      </c>
      <c r="E4" s="79">
        <v>91</v>
      </c>
      <c r="F4" s="133">
        <v>84.6289424860853</v>
      </c>
      <c r="G4" s="79">
        <v>100</v>
      </c>
      <c r="H4" s="79">
        <v>100</v>
      </c>
      <c r="I4" s="128">
        <f>(E4*0.15)+(G4*0.65)+(H4*0.2)</f>
        <v>98.65</v>
      </c>
      <c r="J4" s="143">
        <v>1</v>
      </c>
      <c r="K4" s="17">
        <v>1</v>
      </c>
    </row>
    <row r="5" s="131" customFormat="1" spans="1:11">
      <c r="A5" s="79">
        <v>2</v>
      </c>
      <c r="B5" s="79" t="s">
        <v>298</v>
      </c>
      <c r="C5" s="79" t="s">
        <v>144</v>
      </c>
      <c r="D5" s="79" t="s">
        <v>299</v>
      </c>
      <c r="E5" s="83">
        <v>100</v>
      </c>
      <c r="F5" s="109">
        <v>85.1484230055659</v>
      </c>
      <c r="G5" s="85">
        <v>100</v>
      </c>
      <c r="H5" s="83">
        <v>90</v>
      </c>
      <c r="I5" s="128">
        <f t="shared" ref="I5:I31" si="0">E5*0.15+G5*0.65+H5*0.2</f>
        <v>98</v>
      </c>
      <c r="J5" s="143">
        <v>1</v>
      </c>
      <c r="K5" s="17">
        <v>2</v>
      </c>
    </row>
    <row r="6" s="131" customFormat="1" spans="1:11">
      <c r="A6" s="79">
        <v>3</v>
      </c>
      <c r="B6" s="79" t="s">
        <v>300</v>
      </c>
      <c r="C6" s="79" t="s">
        <v>144</v>
      </c>
      <c r="D6" s="79" t="s">
        <v>40</v>
      </c>
      <c r="E6" s="79">
        <v>100</v>
      </c>
      <c r="F6" s="109">
        <v>82.2402597402597</v>
      </c>
      <c r="G6" s="79">
        <v>100</v>
      </c>
      <c r="H6" s="79">
        <v>88</v>
      </c>
      <c r="I6" s="109">
        <f t="shared" si="0"/>
        <v>97.6</v>
      </c>
      <c r="J6" s="79">
        <v>1</v>
      </c>
      <c r="K6" s="17">
        <v>3</v>
      </c>
    </row>
    <row r="7" s="131" customFormat="1" spans="1:11">
      <c r="A7" s="79">
        <v>4</v>
      </c>
      <c r="B7" s="79" t="s">
        <v>300</v>
      </c>
      <c r="C7" s="79" t="s">
        <v>144</v>
      </c>
      <c r="D7" s="79" t="s">
        <v>50</v>
      </c>
      <c r="E7" s="85">
        <v>100</v>
      </c>
      <c r="F7" s="109">
        <v>82.3367346938775</v>
      </c>
      <c r="G7" s="85">
        <v>100</v>
      </c>
      <c r="H7" s="85">
        <v>88</v>
      </c>
      <c r="I7" s="109">
        <f t="shared" si="0"/>
        <v>97.6</v>
      </c>
      <c r="J7" s="79">
        <v>1</v>
      </c>
      <c r="K7" s="17">
        <v>4</v>
      </c>
    </row>
    <row r="8" s="131" customFormat="1" spans="1:11">
      <c r="A8" s="79">
        <v>5</v>
      </c>
      <c r="B8" s="79" t="s">
        <v>301</v>
      </c>
      <c r="C8" s="134" t="s">
        <v>144</v>
      </c>
      <c r="D8" s="135" t="s">
        <v>21</v>
      </c>
      <c r="E8" s="17">
        <v>98</v>
      </c>
      <c r="F8" s="17">
        <v>83.388</v>
      </c>
      <c r="G8" s="17">
        <v>100</v>
      </c>
      <c r="H8" s="17">
        <v>83</v>
      </c>
      <c r="I8" s="144">
        <f t="shared" si="0"/>
        <v>96.3</v>
      </c>
      <c r="J8" s="17">
        <v>1</v>
      </c>
      <c r="K8" s="17">
        <v>5</v>
      </c>
    </row>
    <row r="9" s="131" customFormat="1" spans="1:11">
      <c r="A9" s="79">
        <v>6</v>
      </c>
      <c r="B9" s="79" t="s">
        <v>300</v>
      </c>
      <c r="C9" s="79" t="s">
        <v>144</v>
      </c>
      <c r="D9" s="79" t="s">
        <v>234</v>
      </c>
      <c r="E9" s="83">
        <v>100</v>
      </c>
      <c r="F9" s="109">
        <v>83.752319109462</v>
      </c>
      <c r="G9" s="85">
        <v>100</v>
      </c>
      <c r="H9" s="83">
        <v>81</v>
      </c>
      <c r="I9" s="109">
        <f t="shared" si="0"/>
        <v>96.2</v>
      </c>
      <c r="J9" s="79">
        <v>3</v>
      </c>
      <c r="K9" s="17">
        <v>6</v>
      </c>
    </row>
    <row r="10" s="131" customFormat="1" spans="1:11">
      <c r="A10" s="79">
        <v>7</v>
      </c>
      <c r="B10" s="79" t="s">
        <v>301</v>
      </c>
      <c r="C10" s="134" t="s">
        <v>144</v>
      </c>
      <c r="D10" s="135" t="s">
        <v>58</v>
      </c>
      <c r="E10" s="17">
        <v>97</v>
      </c>
      <c r="F10" s="17">
        <v>80.219</v>
      </c>
      <c r="G10" s="17">
        <v>100</v>
      </c>
      <c r="H10" s="17">
        <v>83</v>
      </c>
      <c r="I10" s="144">
        <f t="shared" si="0"/>
        <v>96.15</v>
      </c>
      <c r="J10" s="17">
        <v>2</v>
      </c>
      <c r="K10" s="17">
        <v>7</v>
      </c>
    </row>
    <row r="11" s="131" customFormat="1" spans="1:11">
      <c r="A11" s="79">
        <v>8</v>
      </c>
      <c r="B11" s="79" t="s">
        <v>301</v>
      </c>
      <c r="C11" s="134" t="s">
        <v>144</v>
      </c>
      <c r="D11" s="135" t="s">
        <v>40</v>
      </c>
      <c r="E11" s="17">
        <v>100</v>
      </c>
      <c r="F11" s="17">
        <v>81.533</v>
      </c>
      <c r="G11" s="17">
        <v>100</v>
      </c>
      <c r="H11" s="17">
        <v>80</v>
      </c>
      <c r="I11" s="144">
        <f t="shared" si="0"/>
        <v>96</v>
      </c>
      <c r="J11" s="17">
        <v>3</v>
      </c>
      <c r="K11" s="17">
        <v>8</v>
      </c>
    </row>
    <row r="12" s="131" customFormat="1" spans="1:11">
      <c r="A12" s="79">
        <v>9</v>
      </c>
      <c r="B12" s="79" t="s">
        <v>301</v>
      </c>
      <c r="C12" s="134" t="s">
        <v>144</v>
      </c>
      <c r="D12" s="135" t="s">
        <v>58</v>
      </c>
      <c r="E12" s="17">
        <v>100</v>
      </c>
      <c r="F12" s="17">
        <v>81.535</v>
      </c>
      <c r="G12" s="17">
        <v>100</v>
      </c>
      <c r="H12" s="17">
        <v>78</v>
      </c>
      <c r="I12" s="144">
        <f t="shared" si="0"/>
        <v>95.6</v>
      </c>
      <c r="J12" s="17">
        <v>4</v>
      </c>
      <c r="K12" s="17">
        <v>9</v>
      </c>
    </row>
    <row r="13" s="131" customFormat="1" spans="1:11">
      <c r="A13" s="79">
        <v>10</v>
      </c>
      <c r="B13" s="79" t="s">
        <v>298</v>
      </c>
      <c r="C13" s="79" t="s">
        <v>144</v>
      </c>
      <c r="D13" s="79" t="s">
        <v>275</v>
      </c>
      <c r="E13" s="79">
        <v>100</v>
      </c>
      <c r="F13" s="109">
        <v>84.1929499072356</v>
      </c>
      <c r="G13" s="79">
        <v>100</v>
      </c>
      <c r="H13" s="79">
        <v>78</v>
      </c>
      <c r="I13" s="128">
        <f t="shared" si="0"/>
        <v>95.6</v>
      </c>
      <c r="J13" s="143">
        <v>2</v>
      </c>
      <c r="K13" s="17">
        <v>10</v>
      </c>
    </row>
    <row r="14" s="131" customFormat="1" spans="1:11">
      <c r="A14" s="79">
        <v>11</v>
      </c>
      <c r="B14" s="79" t="s">
        <v>300</v>
      </c>
      <c r="C14" s="79" t="s">
        <v>144</v>
      </c>
      <c r="D14" s="79" t="s">
        <v>19</v>
      </c>
      <c r="E14" s="79">
        <v>100</v>
      </c>
      <c r="F14" s="109">
        <v>79.3552875695733</v>
      </c>
      <c r="G14" s="79">
        <v>99.355</v>
      </c>
      <c r="H14" s="79">
        <v>80</v>
      </c>
      <c r="I14" s="109">
        <f t="shared" si="0"/>
        <v>95.58075</v>
      </c>
      <c r="J14" s="79">
        <v>4</v>
      </c>
      <c r="K14" s="17">
        <v>11</v>
      </c>
    </row>
    <row r="15" s="131" customFormat="1" spans="1:11">
      <c r="A15" s="79">
        <v>12</v>
      </c>
      <c r="B15" s="79" t="s">
        <v>300</v>
      </c>
      <c r="C15" s="79" t="s">
        <v>144</v>
      </c>
      <c r="D15" s="79" t="s">
        <v>40</v>
      </c>
      <c r="E15" s="83">
        <v>91</v>
      </c>
      <c r="F15" s="109">
        <v>80.0742115027829</v>
      </c>
      <c r="G15" s="85">
        <v>100</v>
      </c>
      <c r="H15" s="83">
        <v>84</v>
      </c>
      <c r="I15" s="109">
        <f t="shared" si="0"/>
        <v>95.45</v>
      </c>
      <c r="J15" s="79">
        <v>5</v>
      </c>
      <c r="K15" s="17">
        <v>12</v>
      </c>
    </row>
    <row r="16" s="131" customFormat="1" spans="1:11">
      <c r="A16" s="79">
        <v>13</v>
      </c>
      <c r="B16" s="79" t="s">
        <v>298</v>
      </c>
      <c r="C16" s="79" t="s">
        <v>144</v>
      </c>
      <c r="D16" s="79" t="s">
        <v>18</v>
      </c>
      <c r="E16" s="85">
        <v>90</v>
      </c>
      <c r="F16" s="109">
        <v>79.058</v>
      </c>
      <c r="G16" s="85">
        <v>100</v>
      </c>
      <c r="H16" s="85">
        <v>84</v>
      </c>
      <c r="I16" s="128">
        <f t="shared" si="0"/>
        <v>95.3</v>
      </c>
      <c r="J16" s="143">
        <v>3</v>
      </c>
      <c r="K16" s="17">
        <v>13</v>
      </c>
    </row>
    <row r="17" s="131" customFormat="1" spans="1:11">
      <c r="A17" s="79">
        <v>14</v>
      </c>
      <c r="B17" s="79" t="s">
        <v>298</v>
      </c>
      <c r="C17" s="79" t="s">
        <v>144</v>
      </c>
      <c r="D17" s="79" t="s">
        <v>27</v>
      </c>
      <c r="E17" s="83">
        <v>93</v>
      </c>
      <c r="F17" s="109">
        <v>80.9879406307978</v>
      </c>
      <c r="G17" s="85">
        <v>99.988</v>
      </c>
      <c r="H17" s="83">
        <v>80</v>
      </c>
      <c r="I17" s="128">
        <f t="shared" si="0"/>
        <v>94.9422</v>
      </c>
      <c r="J17" s="143">
        <v>4</v>
      </c>
      <c r="K17" s="17">
        <v>14</v>
      </c>
    </row>
    <row r="18" s="131" customFormat="1" spans="1:11">
      <c r="A18" s="79">
        <v>15</v>
      </c>
      <c r="B18" s="79" t="s">
        <v>300</v>
      </c>
      <c r="C18" s="79" t="s">
        <v>144</v>
      </c>
      <c r="D18" s="79" t="s">
        <v>21</v>
      </c>
      <c r="E18" s="85">
        <v>86</v>
      </c>
      <c r="F18" s="109">
        <v>80.9461966604824</v>
      </c>
      <c r="G18" s="85">
        <v>97.946</v>
      </c>
      <c r="H18" s="85">
        <v>88</v>
      </c>
      <c r="I18" s="109">
        <f t="shared" si="0"/>
        <v>94.1649</v>
      </c>
      <c r="J18" s="79">
        <v>6</v>
      </c>
      <c r="K18" s="17">
        <v>15</v>
      </c>
    </row>
    <row r="19" s="131" customFormat="1" spans="1:11">
      <c r="A19" s="79">
        <v>16</v>
      </c>
      <c r="B19" s="79" t="s">
        <v>298</v>
      </c>
      <c r="C19" s="79" t="s">
        <v>144</v>
      </c>
      <c r="D19" s="79" t="s">
        <v>45</v>
      </c>
      <c r="E19" s="79">
        <v>100</v>
      </c>
      <c r="F19" s="109">
        <v>81.7254174397032</v>
      </c>
      <c r="G19" s="79">
        <v>97.725</v>
      </c>
      <c r="H19" s="79">
        <v>78</v>
      </c>
      <c r="I19" s="128">
        <f t="shared" si="0"/>
        <v>94.12125</v>
      </c>
      <c r="J19" s="143">
        <v>5</v>
      </c>
      <c r="K19" s="17">
        <v>16</v>
      </c>
    </row>
    <row r="20" s="131" customFormat="1" spans="1:11">
      <c r="A20" s="79">
        <v>17</v>
      </c>
      <c r="B20" s="79" t="s">
        <v>301</v>
      </c>
      <c r="C20" s="134" t="s">
        <v>144</v>
      </c>
      <c r="D20" s="135" t="s">
        <v>145</v>
      </c>
      <c r="E20" s="17">
        <v>90</v>
      </c>
      <c r="F20" s="17">
        <v>84.016</v>
      </c>
      <c r="G20" s="17">
        <v>100</v>
      </c>
      <c r="H20" s="17">
        <v>78</v>
      </c>
      <c r="I20" s="144">
        <f t="shared" si="0"/>
        <v>94.1</v>
      </c>
      <c r="J20" s="17">
        <v>5</v>
      </c>
      <c r="K20" s="17">
        <v>17</v>
      </c>
    </row>
    <row r="21" s="131" customFormat="1" spans="1:11">
      <c r="A21" s="79">
        <v>18</v>
      </c>
      <c r="B21" s="79" t="s">
        <v>298</v>
      </c>
      <c r="C21" s="79" t="s">
        <v>144</v>
      </c>
      <c r="D21" s="79" t="s">
        <v>302</v>
      </c>
      <c r="E21" s="79">
        <v>86</v>
      </c>
      <c r="F21" s="109">
        <v>77.9359925788497</v>
      </c>
      <c r="G21" s="79">
        <v>100</v>
      </c>
      <c r="H21" s="79">
        <v>80</v>
      </c>
      <c r="I21" s="128">
        <f t="shared" si="0"/>
        <v>93.9</v>
      </c>
      <c r="J21" s="143">
        <v>6</v>
      </c>
      <c r="K21" s="17">
        <v>18</v>
      </c>
    </row>
    <row r="22" s="131" customFormat="1" spans="1:11">
      <c r="A22" s="79">
        <v>19</v>
      </c>
      <c r="B22" s="79" t="s">
        <v>300</v>
      </c>
      <c r="C22" s="79" t="s">
        <v>144</v>
      </c>
      <c r="D22" s="79" t="s">
        <v>79</v>
      </c>
      <c r="E22" s="79">
        <v>98</v>
      </c>
      <c r="F22" s="109">
        <v>85.7189239332096</v>
      </c>
      <c r="G22" s="79">
        <v>100</v>
      </c>
      <c r="H22" s="79">
        <v>70</v>
      </c>
      <c r="I22" s="109">
        <f t="shared" si="0"/>
        <v>93.7</v>
      </c>
      <c r="J22" s="79">
        <v>7</v>
      </c>
      <c r="K22" s="17">
        <v>19</v>
      </c>
    </row>
    <row r="23" s="131" customFormat="1" spans="1:11">
      <c r="A23" s="79">
        <v>20</v>
      </c>
      <c r="B23" s="79" t="s">
        <v>300</v>
      </c>
      <c r="C23" s="79" t="s">
        <v>144</v>
      </c>
      <c r="D23" s="79" t="s">
        <v>77</v>
      </c>
      <c r="E23" s="79">
        <v>89</v>
      </c>
      <c r="F23" s="109">
        <v>83.6038961038961</v>
      </c>
      <c r="G23" s="79">
        <v>99.604</v>
      </c>
      <c r="H23" s="79">
        <v>78</v>
      </c>
      <c r="I23" s="109">
        <f t="shared" si="0"/>
        <v>93.6926</v>
      </c>
      <c r="J23" s="79">
        <v>8</v>
      </c>
      <c r="K23" s="17">
        <v>20</v>
      </c>
    </row>
    <row r="24" s="131" customFormat="1" spans="1:11">
      <c r="A24" s="79">
        <v>21</v>
      </c>
      <c r="B24" s="79" t="s">
        <v>300</v>
      </c>
      <c r="C24" s="79" t="s">
        <v>144</v>
      </c>
      <c r="D24" s="79" t="s">
        <v>143</v>
      </c>
      <c r="E24" s="79">
        <v>98</v>
      </c>
      <c r="F24" s="109">
        <v>84.5269016697588</v>
      </c>
      <c r="G24" s="79">
        <v>99.527</v>
      </c>
      <c r="H24" s="79">
        <v>70</v>
      </c>
      <c r="I24" s="109">
        <f t="shared" si="0"/>
        <v>93.39255</v>
      </c>
      <c r="J24" s="79">
        <v>9</v>
      </c>
      <c r="K24" s="17">
        <v>21</v>
      </c>
    </row>
    <row r="25" s="131" customFormat="1" spans="1:11">
      <c r="A25" s="79">
        <v>22</v>
      </c>
      <c r="B25" s="79" t="s">
        <v>298</v>
      </c>
      <c r="C25" s="79" t="s">
        <v>144</v>
      </c>
      <c r="D25" s="79" t="s">
        <v>33</v>
      </c>
      <c r="E25" s="85">
        <v>95</v>
      </c>
      <c r="F25" s="109">
        <v>82.8153988868275</v>
      </c>
      <c r="G25" s="85">
        <v>100</v>
      </c>
      <c r="H25" s="85">
        <v>70</v>
      </c>
      <c r="I25" s="128">
        <f t="shared" si="0"/>
        <v>93.25</v>
      </c>
      <c r="J25" s="143">
        <v>7</v>
      </c>
      <c r="K25" s="17">
        <v>22</v>
      </c>
    </row>
    <row r="26" s="131" customFormat="1" spans="1:11">
      <c r="A26" s="79">
        <v>23</v>
      </c>
      <c r="B26" s="79" t="s">
        <v>298</v>
      </c>
      <c r="C26" s="79" t="s">
        <v>144</v>
      </c>
      <c r="D26" s="17" t="s">
        <v>110</v>
      </c>
      <c r="E26" s="79">
        <v>96</v>
      </c>
      <c r="F26" s="109">
        <v>81.4517625231911</v>
      </c>
      <c r="G26" s="79">
        <v>95.452</v>
      </c>
      <c r="H26" s="79">
        <v>84</v>
      </c>
      <c r="I26" s="128">
        <f t="shared" si="0"/>
        <v>93.2438</v>
      </c>
      <c r="J26" s="143">
        <v>8</v>
      </c>
      <c r="K26" s="17">
        <v>23</v>
      </c>
    </row>
    <row r="27" s="131" customFormat="1" spans="1:11">
      <c r="A27" s="79">
        <v>24</v>
      </c>
      <c r="B27" s="79" t="s">
        <v>298</v>
      </c>
      <c r="C27" s="79" t="s">
        <v>144</v>
      </c>
      <c r="D27" s="79" t="s">
        <v>40</v>
      </c>
      <c r="E27" s="83">
        <v>92</v>
      </c>
      <c r="F27" s="109">
        <v>79.5083487940631</v>
      </c>
      <c r="G27" s="85">
        <v>100</v>
      </c>
      <c r="H27" s="83">
        <v>70</v>
      </c>
      <c r="I27" s="128">
        <f t="shared" si="0"/>
        <v>92.8</v>
      </c>
      <c r="J27" s="143">
        <v>9</v>
      </c>
      <c r="K27" s="17">
        <v>24</v>
      </c>
    </row>
    <row r="28" s="131" customFormat="1" spans="1:11">
      <c r="A28" s="79">
        <v>25</v>
      </c>
      <c r="B28" s="79" t="s">
        <v>300</v>
      </c>
      <c r="C28" s="79" t="s">
        <v>144</v>
      </c>
      <c r="D28" s="79" t="s">
        <v>47</v>
      </c>
      <c r="E28" s="79">
        <v>100</v>
      </c>
      <c r="F28" s="109">
        <v>82.5231910946197</v>
      </c>
      <c r="G28" s="79">
        <v>97.523</v>
      </c>
      <c r="H28" s="79">
        <v>72</v>
      </c>
      <c r="I28" s="109">
        <f t="shared" si="0"/>
        <v>92.78995</v>
      </c>
      <c r="J28" s="79">
        <v>10</v>
      </c>
      <c r="K28" s="17">
        <v>25</v>
      </c>
    </row>
    <row r="29" s="131" customFormat="1" spans="1:11">
      <c r="A29" s="79">
        <v>26</v>
      </c>
      <c r="B29" s="79" t="s">
        <v>298</v>
      </c>
      <c r="C29" s="79" t="s">
        <v>144</v>
      </c>
      <c r="D29" s="79" t="s">
        <v>44</v>
      </c>
      <c r="E29" s="79">
        <v>91</v>
      </c>
      <c r="F29" s="109">
        <v>78.0055658627087</v>
      </c>
      <c r="G29" s="79">
        <v>100</v>
      </c>
      <c r="H29" s="79">
        <v>70</v>
      </c>
      <c r="I29" s="128">
        <f t="shared" si="0"/>
        <v>92.65</v>
      </c>
      <c r="J29" s="143">
        <v>10</v>
      </c>
      <c r="K29" s="17">
        <v>26</v>
      </c>
    </row>
    <row r="30" s="131" customFormat="1" spans="1:11">
      <c r="A30" s="79">
        <v>27</v>
      </c>
      <c r="B30" s="79" t="s">
        <v>300</v>
      </c>
      <c r="C30" s="79" t="s">
        <v>144</v>
      </c>
      <c r="D30" s="79" t="s">
        <v>45</v>
      </c>
      <c r="E30" s="85">
        <v>90</v>
      </c>
      <c r="F30" s="109">
        <v>84.3487940630798</v>
      </c>
      <c r="G30" s="85">
        <v>100</v>
      </c>
      <c r="H30" s="85">
        <v>70</v>
      </c>
      <c r="I30" s="109">
        <f t="shared" si="0"/>
        <v>92.5</v>
      </c>
      <c r="J30" s="79">
        <v>11</v>
      </c>
      <c r="K30" s="17">
        <v>27</v>
      </c>
    </row>
    <row r="31" s="131" customFormat="1" spans="1:11">
      <c r="A31" s="79">
        <v>28</v>
      </c>
      <c r="B31" s="79" t="s">
        <v>298</v>
      </c>
      <c r="C31" s="79" t="s">
        <v>144</v>
      </c>
      <c r="D31" s="79" t="s">
        <v>46</v>
      </c>
      <c r="E31" s="79">
        <v>88</v>
      </c>
      <c r="F31" s="109">
        <v>80.0510204081633</v>
      </c>
      <c r="G31" s="79">
        <v>100</v>
      </c>
      <c r="H31" s="79">
        <v>70</v>
      </c>
      <c r="I31" s="128">
        <f t="shared" si="0"/>
        <v>92.2</v>
      </c>
      <c r="J31" s="143">
        <v>11</v>
      </c>
      <c r="K31" s="17">
        <v>28</v>
      </c>
    </row>
    <row r="32" s="131" customFormat="1" spans="1:11">
      <c r="A32" s="79">
        <v>29</v>
      </c>
      <c r="B32" s="79" t="s">
        <v>297</v>
      </c>
      <c r="C32" s="132" t="s">
        <v>144</v>
      </c>
      <c r="D32" s="132" t="s">
        <v>72</v>
      </c>
      <c r="E32" s="79">
        <v>87</v>
      </c>
      <c r="F32" s="133">
        <v>79.7124304267161</v>
      </c>
      <c r="G32" s="79">
        <v>100</v>
      </c>
      <c r="H32" s="79">
        <v>70</v>
      </c>
      <c r="I32" s="128">
        <f t="shared" ref="I32:I36" si="1">(E32*0.15)+(G32*0.65)+(H32*0.2)</f>
        <v>92.05</v>
      </c>
      <c r="J32" s="143">
        <v>2</v>
      </c>
      <c r="K32" s="17">
        <v>29</v>
      </c>
    </row>
    <row r="33" s="131" customFormat="1" spans="1:11">
      <c r="A33" s="79">
        <v>30</v>
      </c>
      <c r="B33" s="79" t="s">
        <v>298</v>
      </c>
      <c r="C33" s="79" t="s">
        <v>144</v>
      </c>
      <c r="D33" s="79" t="s">
        <v>181</v>
      </c>
      <c r="E33" s="79">
        <v>87</v>
      </c>
      <c r="F33" s="109">
        <v>76.8970315398887</v>
      </c>
      <c r="G33" s="79">
        <v>98.897</v>
      </c>
      <c r="H33" s="79">
        <v>70</v>
      </c>
      <c r="I33" s="128">
        <f t="shared" ref="I33:I47" si="2">E33*0.15+G33*0.65+H33*0.2</f>
        <v>91.33305</v>
      </c>
      <c r="J33" s="143">
        <v>12</v>
      </c>
      <c r="K33" s="17">
        <v>30</v>
      </c>
    </row>
    <row r="34" s="131" customFormat="1" spans="1:11">
      <c r="A34" s="79">
        <v>31</v>
      </c>
      <c r="B34" s="79" t="s">
        <v>298</v>
      </c>
      <c r="C34" s="79" t="s">
        <v>144</v>
      </c>
      <c r="D34" s="79" t="s">
        <v>75</v>
      </c>
      <c r="E34" s="79">
        <v>88</v>
      </c>
      <c r="F34" s="109">
        <v>75.7866419294991</v>
      </c>
      <c r="G34" s="79">
        <v>95.787</v>
      </c>
      <c r="H34" s="79">
        <v>78</v>
      </c>
      <c r="I34" s="128">
        <f t="shared" si="2"/>
        <v>91.06155</v>
      </c>
      <c r="J34" s="143">
        <v>13</v>
      </c>
      <c r="K34" s="17">
        <v>31</v>
      </c>
    </row>
    <row r="35" s="131" customFormat="1" spans="1:11">
      <c r="A35" s="79">
        <v>32</v>
      </c>
      <c r="B35" s="79" t="s">
        <v>297</v>
      </c>
      <c r="C35" s="132" t="s">
        <v>144</v>
      </c>
      <c r="D35" s="132" t="s">
        <v>45</v>
      </c>
      <c r="E35" s="79">
        <v>100</v>
      </c>
      <c r="F35" s="133">
        <v>74.0027829313544</v>
      </c>
      <c r="G35" s="79">
        <v>86.003</v>
      </c>
      <c r="H35" s="79">
        <v>98</v>
      </c>
      <c r="I35" s="128">
        <f t="shared" si="1"/>
        <v>90.50195</v>
      </c>
      <c r="J35" s="143">
        <v>3</v>
      </c>
      <c r="K35" s="17">
        <v>32</v>
      </c>
    </row>
    <row r="36" s="131" customFormat="1" spans="1:11">
      <c r="A36" s="79">
        <v>33</v>
      </c>
      <c r="B36" s="79" t="s">
        <v>297</v>
      </c>
      <c r="C36" s="132" t="s">
        <v>144</v>
      </c>
      <c r="D36" s="132" t="s">
        <v>21</v>
      </c>
      <c r="E36" s="85">
        <v>89</v>
      </c>
      <c r="F36" s="133">
        <v>77.1985157699444</v>
      </c>
      <c r="G36" s="85">
        <v>94.199</v>
      </c>
      <c r="H36" s="85">
        <v>78</v>
      </c>
      <c r="I36" s="128">
        <f t="shared" si="1"/>
        <v>90.17935</v>
      </c>
      <c r="J36" s="143">
        <v>4</v>
      </c>
      <c r="K36" s="17">
        <v>33</v>
      </c>
    </row>
    <row r="37" s="131" customFormat="1" spans="1:11">
      <c r="A37" s="79">
        <v>34</v>
      </c>
      <c r="B37" s="79" t="s">
        <v>300</v>
      </c>
      <c r="C37" s="79" t="s">
        <v>144</v>
      </c>
      <c r="D37" s="79" t="s">
        <v>40</v>
      </c>
      <c r="E37" s="83">
        <v>94</v>
      </c>
      <c r="F37" s="109">
        <v>80.482374768089</v>
      </c>
      <c r="G37" s="85">
        <v>95.482</v>
      </c>
      <c r="H37" s="83">
        <v>70</v>
      </c>
      <c r="I37" s="109">
        <f t="shared" si="2"/>
        <v>90.1633</v>
      </c>
      <c r="J37" s="79">
        <v>12</v>
      </c>
      <c r="K37" s="17">
        <v>34</v>
      </c>
    </row>
    <row r="38" s="131" customFormat="1" spans="1:11">
      <c r="A38" s="79">
        <v>35</v>
      </c>
      <c r="B38" s="79" t="s">
        <v>298</v>
      </c>
      <c r="C38" s="79" t="s">
        <v>144</v>
      </c>
      <c r="D38" s="79" t="s">
        <v>40</v>
      </c>
      <c r="E38" s="79">
        <v>95</v>
      </c>
      <c r="F38" s="109">
        <v>80.3376623376623</v>
      </c>
      <c r="G38" s="79">
        <v>93.338</v>
      </c>
      <c r="H38" s="79">
        <v>73</v>
      </c>
      <c r="I38" s="128">
        <f t="shared" si="2"/>
        <v>89.5197</v>
      </c>
      <c r="J38" s="143">
        <v>14</v>
      </c>
      <c r="K38" s="17">
        <v>35</v>
      </c>
    </row>
    <row r="39" s="131" customFormat="1" spans="1:11">
      <c r="A39" s="79">
        <v>36</v>
      </c>
      <c r="B39" s="79" t="s">
        <v>298</v>
      </c>
      <c r="C39" s="79" t="s">
        <v>144</v>
      </c>
      <c r="D39" s="79" t="s">
        <v>63</v>
      </c>
      <c r="E39" s="83">
        <v>97</v>
      </c>
      <c r="F39" s="109">
        <v>80.7792207792208</v>
      </c>
      <c r="G39" s="85">
        <v>93.779</v>
      </c>
      <c r="H39" s="83">
        <v>70</v>
      </c>
      <c r="I39" s="128">
        <f t="shared" si="2"/>
        <v>89.50635</v>
      </c>
      <c r="J39" s="143">
        <v>15</v>
      </c>
      <c r="K39" s="17">
        <v>36</v>
      </c>
    </row>
    <row r="40" s="131" customFormat="1" spans="1:11">
      <c r="A40" s="79">
        <v>37</v>
      </c>
      <c r="B40" s="79" t="s">
        <v>300</v>
      </c>
      <c r="C40" s="79" t="s">
        <v>144</v>
      </c>
      <c r="D40" s="79" t="s">
        <v>303</v>
      </c>
      <c r="E40" s="83">
        <v>98</v>
      </c>
      <c r="F40" s="109">
        <v>82.4907235621521</v>
      </c>
      <c r="G40" s="85">
        <v>93.491</v>
      </c>
      <c r="H40" s="83">
        <v>70</v>
      </c>
      <c r="I40" s="109">
        <f t="shared" si="2"/>
        <v>89.46915</v>
      </c>
      <c r="J40" s="79">
        <v>13</v>
      </c>
      <c r="K40" s="17">
        <v>37</v>
      </c>
    </row>
    <row r="41" s="131" customFormat="1" spans="1:11">
      <c r="A41" s="79">
        <v>38</v>
      </c>
      <c r="B41" s="79" t="s">
        <v>301</v>
      </c>
      <c r="C41" s="134" t="s">
        <v>144</v>
      </c>
      <c r="D41" s="135" t="s">
        <v>96</v>
      </c>
      <c r="E41" s="17">
        <v>90</v>
      </c>
      <c r="F41" s="17">
        <v>81.12</v>
      </c>
      <c r="G41" s="17">
        <v>94.12</v>
      </c>
      <c r="H41" s="17">
        <v>72</v>
      </c>
      <c r="I41" s="144">
        <f t="shared" si="2"/>
        <v>89.078</v>
      </c>
      <c r="J41" s="17">
        <v>6</v>
      </c>
      <c r="K41" s="17">
        <v>38</v>
      </c>
    </row>
    <row r="42" s="131" customFormat="1" spans="1:11">
      <c r="A42" s="79">
        <v>39</v>
      </c>
      <c r="B42" s="79" t="s">
        <v>300</v>
      </c>
      <c r="C42" s="79" t="s">
        <v>144</v>
      </c>
      <c r="D42" s="79" t="s">
        <v>45</v>
      </c>
      <c r="E42" s="85">
        <v>91</v>
      </c>
      <c r="F42" s="109">
        <v>82.4072356215213</v>
      </c>
      <c r="G42" s="85">
        <v>93.407</v>
      </c>
      <c r="H42" s="85">
        <v>72</v>
      </c>
      <c r="I42" s="109">
        <f t="shared" si="2"/>
        <v>88.76455</v>
      </c>
      <c r="J42" s="79">
        <v>14</v>
      </c>
      <c r="K42" s="17">
        <v>39</v>
      </c>
    </row>
    <row r="43" s="131" customFormat="1" spans="1:11">
      <c r="A43" s="79">
        <v>40</v>
      </c>
      <c r="B43" s="136" t="s">
        <v>301</v>
      </c>
      <c r="C43" s="137" t="s">
        <v>144</v>
      </c>
      <c r="D43" s="138" t="s">
        <v>27</v>
      </c>
      <c r="E43" s="33">
        <v>90</v>
      </c>
      <c r="F43" s="33">
        <v>81.175</v>
      </c>
      <c r="G43" s="33">
        <v>94.175</v>
      </c>
      <c r="H43" s="33">
        <v>70</v>
      </c>
      <c r="I43" s="145">
        <f t="shared" si="2"/>
        <v>88.71375</v>
      </c>
      <c r="J43" s="33">
        <v>7</v>
      </c>
      <c r="K43" s="17">
        <v>40</v>
      </c>
    </row>
    <row r="44" s="131" customFormat="1" spans="1:11">
      <c r="A44" s="79">
        <v>41</v>
      </c>
      <c r="B44" s="79" t="s">
        <v>301</v>
      </c>
      <c r="C44" s="134" t="s">
        <v>144</v>
      </c>
      <c r="D44" s="135" t="s">
        <v>78</v>
      </c>
      <c r="E44" s="17">
        <v>92</v>
      </c>
      <c r="F44" s="17">
        <v>78.547</v>
      </c>
      <c r="G44" s="17">
        <v>92.547</v>
      </c>
      <c r="H44" s="17">
        <v>73</v>
      </c>
      <c r="I44" s="144">
        <f t="shared" si="2"/>
        <v>88.55555</v>
      </c>
      <c r="J44" s="17">
        <v>8</v>
      </c>
      <c r="K44" s="17">
        <v>41</v>
      </c>
    </row>
    <row r="45" s="131" customFormat="1" spans="1:11">
      <c r="A45" s="79">
        <v>42</v>
      </c>
      <c r="B45" s="79" t="s">
        <v>301</v>
      </c>
      <c r="C45" s="134" t="s">
        <v>144</v>
      </c>
      <c r="D45" s="135" t="s">
        <v>45</v>
      </c>
      <c r="E45" s="17">
        <v>90</v>
      </c>
      <c r="F45" s="17">
        <v>80.679</v>
      </c>
      <c r="G45" s="17">
        <v>93.679</v>
      </c>
      <c r="H45" s="17">
        <v>70</v>
      </c>
      <c r="I45" s="144">
        <f t="shared" si="2"/>
        <v>88.39135</v>
      </c>
      <c r="J45" s="17">
        <v>9</v>
      </c>
      <c r="K45" s="17">
        <v>42</v>
      </c>
    </row>
    <row r="46" s="131" customFormat="1" spans="1:11">
      <c r="A46" s="79">
        <v>43</v>
      </c>
      <c r="B46" s="79" t="s">
        <v>298</v>
      </c>
      <c r="C46" s="79" t="s">
        <v>144</v>
      </c>
      <c r="D46" s="79" t="s">
        <v>57</v>
      </c>
      <c r="E46" s="85">
        <v>90</v>
      </c>
      <c r="F46" s="109">
        <v>76.521</v>
      </c>
      <c r="G46" s="85">
        <v>92.521</v>
      </c>
      <c r="H46" s="85">
        <v>73</v>
      </c>
      <c r="I46" s="128">
        <f t="shared" si="2"/>
        <v>88.23865</v>
      </c>
      <c r="J46" s="143">
        <v>16</v>
      </c>
      <c r="K46" s="17">
        <v>43</v>
      </c>
    </row>
    <row r="47" s="131" customFormat="1" spans="1:11">
      <c r="A47" s="79">
        <v>44</v>
      </c>
      <c r="B47" s="79" t="s">
        <v>301</v>
      </c>
      <c r="C47" s="134" t="s">
        <v>144</v>
      </c>
      <c r="D47" s="135" t="s">
        <v>65</v>
      </c>
      <c r="E47" s="17">
        <v>85</v>
      </c>
      <c r="F47" s="17">
        <v>78.424</v>
      </c>
      <c r="G47" s="17">
        <v>91.424</v>
      </c>
      <c r="H47" s="17">
        <v>80</v>
      </c>
      <c r="I47" s="144">
        <f t="shared" si="2"/>
        <v>88.1756</v>
      </c>
      <c r="J47" s="17">
        <v>10</v>
      </c>
      <c r="K47" s="17">
        <v>44</v>
      </c>
    </row>
    <row r="48" s="131" customFormat="1" spans="1:11">
      <c r="A48" s="79">
        <v>45</v>
      </c>
      <c r="B48" s="79" t="s">
        <v>297</v>
      </c>
      <c r="C48" s="132" t="s">
        <v>144</v>
      </c>
      <c r="D48" s="132" t="s">
        <v>125</v>
      </c>
      <c r="E48" s="85">
        <v>88</v>
      </c>
      <c r="F48" s="133">
        <v>79.1743970315399</v>
      </c>
      <c r="G48" s="85">
        <v>93.174</v>
      </c>
      <c r="H48" s="85">
        <v>70</v>
      </c>
      <c r="I48" s="128">
        <f>(E48*0.15)+(G48*0.65)+(H48*0.2)</f>
        <v>87.7631</v>
      </c>
      <c r="J48" s="143">
        <v>5</v>
      </c>
      <c r="K48" s="17">
        <v>45</v>
      </c>
    </row>
    <row r="49" s="131" customFormat="1" spans="1:11">
      <c r="A49" s="79">
        <v>46</v>
      </c>
      <c r="B49" s="79" t="s">
        <v>297</v>
      </c>
      <c r="C49" s="132" t="s">
        <v>144</v>
      </c>
      <c r="D49" s="132" t="s">
        <v>69</v>
      </c>
      <c r="E49" s="79">
        <v>99</v>
      </c>
      <c r="F49" s="133">
        <v>78.9795918367347</v>
      </c>
      <c r="G49" s="109">
        <v>85.98</v>
      </c>
      <c r="H49" s="79">
        <v>83</v>
      </c>
      <c r="I49" s="109">
        <v>87.337</v>
      </c>
      <c r="J49" s="143">
        <v>6</v>
      </c>
      <c r="K49" s="17">
        <v>46</v>
      </c>
    </row>
    <row r="50" s="131" customFormat="1" spans="1:11">
      <c r="A50" s="79">
        <v>47</v>
      </c>
      <c r="B50" s="79" t="s">
        <v>301</v>
      </c>
      <c r="C50" s="134" t="s">
        <v>144</v>
      </c>
      <c r="D50" s="135" t="s">
        <v>32</v>
      </c>
      <c r="E50" s="17">
        <v>85</v>
      </c>
      <c r="F50" s="17">
        <v>79.199</v>
      </c>
      <c r="G50" s="17">
        <v>93.199</v>
      </c>
      <c r="H50" s="17">
        <v>70</v>
      </c>
      <c r="I50" s="144">
        <f t="shared" ref="I50:I69" si="3">E50*0.15+G50*0.65+H50*0.2</f>
        <v>87.32935</v>
      </c>
      <c r="J50" s="17">
        <v>11</v>
      </c>
      <c r="K50" s="17">
        <v>47</v>
      </c>
    </row>
    <row r="51" s="131" customFormat="1" spans="1:11">
      <c r="A51" s="79">
        <v>48</v>
      </c>
      <c r="B51" s="79" t="s">
        <v>297</v>
      </c>
      <c r="C51" s="132" t="s">
        <v>144</v>
      </c>
      <c r="D51" s="132" t="s">
        <v>105</v>
      </c>
      <c r="E51" s="79">
        <v>87</v>
      </c>
      <c r="F51" s="133">
        <v>82.708719851577</v>
      </c>
      <c r="G51" s="79">
        <v>92.709</v>
      </c>
      <c r="H51" s="79">
        <v>70</v>
      </c>
      <c r="I51" s="109">
        <v>87.3109</v>
      </c>
      <c r="J51" s="143">
        <v>7</v>
      </c>
      <c r="K51" s="17">
        <v>48</v>
      </c>
    </row>
    <row r="52" s="131" customFormat="1" spans="1:11">
      <c r="A52" s="79">
        <v>49</v>
      </c>
      <c r="B52" s="79" t="s">
        <v>301</v>
      </c>
      <c r="C52" s="134" t="s">
        <v>144</v>
      </c>
      <c r="D52" s="135" t="s">
        <v>50</v>
      </c>
      <c r="E52" s="17">
        <v>86</v>
      </c>
      <c r="F52" s="17">
        <v>74.871</v>
      </c>
      <c r="G52" s="17">
        <v>92.371</v>
      </c>
      <c r="H52" s="17">
        <v>70</v>
      </c>
      <c r="I52" s="144">
        <f t="shared" si="3"/>
        <v>86.94115</v>
      </c>
      <c r="J52" s="17">
        <v>12</v>
      </c>
      <c r="K52" s="17">
        <v>49</v>
      </c>
    </row>
    <row r="53" s="131" customFormat="1" spans="1:11">
      <c r="A53" s="79">
        <v>50</v>
      </c>
      <c r="B53" s="79" t="s">
        <v>300</v>
      </c>
      <c r="C53" s="79" t="s">
        <v>144</v>
      </c>
      <c r="D53" s="79" t="s">
        <v>57</v>
      </c>
      <c r="E53" s="85">
        <v>90</v>
      </c>
      <c r="F53" s="109">
        <v>76.3256029684601</v>
      </c>
      <c r="G53" s="85">
        <v>91.326</v>
      </c>
      <c r="H53" s="85">
        <v>70</v>
      </c>
      <c r="I53" s="109">
        <f t="shared" si="3"/>
        <v>86.8619</v>
      </c>
      <c r="J53" s="79">
        <v>15</v>
      </c>
      <c r="K53" s="17">
        <v>50</v>
      </c>
    </row>
    <row r="54" s="131" customFormat="1" spans="1:11">
      <c r="A54" s="79">
        <v>51</v>
      </c>
      <c r="B54" s="79" t="s">
        <v>300</v>
      </c>
      <c r="C54" s="79" t="s">
        <v>144</v>
      </c>
      <c r="D54" s="79" t="s">
        <v>15</v>
      </c>
      <c r="E54" s="79">
        <v>93</v>
      </c>
      <c r="F54" s="109">
        <v>81.043599257885</v>
      </c>
      <c r="G54" s="79">
        <v>86.044</v>
      </c>
      <c r="H54" s="79">
        <v>83</v>
      </c>
      <c r="I54" s="109">
        <f t="shared" si="3"/>
        <v>86.4786</v>
      </c>
      <c r="J54" s="79">
        <v>16</v>
      </c>
      <c r="K54" s="17">
        <v>51</v>
      </c>
    </row>
    <row r="55" s="131" customFormat="1" spans="1:11">
      <c r="A55" s="79">
        <v>52</v>
      </c>
      <c r="B55" s="79" t="s">
        <v>298</v>
      </c>
      <c r="C55" s="79" t="s">
        <v>144</v>
      </c>
      <c r="D55" s="79" t="s">
        <v>137</v>
      </c>
      <c r="E55" s="81">
        <v>90</v>
      </c>
      <c r="F55" s="109">
        <v>79.6846011131725</v>
      </c>
      <c r="G55" s="112">
        <v>90.685</v>
      </c>
      <c r="H55" s="81">
        <v>70</v>
      </c>
      <c r="I55" s="128">
        <f t="shared" si="3"/>
        <v>86.44525</v>
      </c>
      <c r="J55" s="143">
        <v>17</v>
      </c>
      <c r="K55" s="17">
        <v>52</v>
      </c>
    </row>
    <row r="56" s="131" customFormat="1" spans="1:11">
      <c r="A56" s="79">
        <v>53</v>
      </c>
      <c r="B56" s="79" t="s">
        <v>300</v>
      </c>
      <c r="C56" s="79" t="s">
        <v>144</v>
      </c>
      <c r="D56" s="79" t="s">
        <v>304</v>
      </c>
      <c r="E56" s="79">
        <v>90</v>
      </c>
      <c r="F56" s="109">
        <v>76.4888682745826</v>
      </c>
      <c r="G56" s="79">
        <v>90.489</v>
      </c>
      <c r="H56" s="79">
        <v>70</v>
      </c>
      <c r="I56" s="109">
        <f t="shared" si="3"/>
        <v>86.31785</v>
      </c>
      <c r="J56" s="79">
        <v>17</v>
      </c>
      <c r="K56" s="17">
        <v>53</v>
      </c>
    </row>
    <row r="57" s="131" customFormat="1" spans="1:11">
      <c r="A57" s="79">
        <v>54</v>
      </c>
      <c r="B57" s="79" t="s">
        <v>298</v>
      </c>
      <c r="C57" s="79" t="s">
        <v>144</v>
      </c>
      <c r="D57" s="79" t="s">
        <v>40</v>
      </c>
      <c r="E57" s="79">
        <v>87</v>
      </c>
      <c r="F57" s="109">
        <v>78.7810760667904</v>
      </c>
      <c r="G57" s="79">
        <v>87.781</v>
      </c>
      <c r="H57" s="79">
        <v>81</v>
      </c>
      <c r="I57" s="128">
        <f t="shared" si="3"/>
        <v>86.30765</v>
      </c>
      <c r="J57" s="143">
        <v>18</v>
      </c>
      <c r="K57" s="17">
        <v>54</v>
      </c>
    </row>
    <row r="58" s="131" customFormat="1" spans="1:11">
      <c r="A58" s="79">
        <v>55</v>
      </c>
      <c r="B58" s="79" t="s">
        <v>298</v>
      </c>
      <c r="C58" s="79" t="s">
        <v>144</v>
      </c>
      <c r="D58" s="79" t="s">
        <v>19</v>
      </c>
      <c r="E58" s="79">
        <v>93</v>
      </c>
      <c r="F58" s="109">
        <v>78.9545454545455</v>
      </c>
      <c r="G58" s="79">
        <v>84.955</v>
      </c>
      <c r="H58" s="79">
        <v>82</v>
      </c>
      <c r="I58" s="128">
        <f t="shared" si="3"/>
        <v>85.57075</v>
      </c>
      <c r="J58" s="143">
        <v>19</v>
      </c>
      <c r="K58" s="17">
        <v>55</v>
      </c>
    </row>
    <row r="59" s="131" customFormat="1" spans="1:11">
      <c r="A59" s="79">
        <v>56</v>
      </c>
      <c r="B59" s="79" t="s">
        <v>300</v>
      </c>
      <c r="C59" s="79" t="s">
        <v>144</v>
      </c>
      <c r="D59" s="79" t="s">
        <v>19</v>
      </c>
      <c r="E59" s="79">
        <v>94</v>
      </c>
      <c r="F59" s="109">
        <v>77.8376623376623</v>
      </c>
      <c r="G59" s="79">
        <v>87.838</v>
      </c>
      <c r="H59" s="79">
        <v>70</v>
      </c>
      <c r="I59" s="109">
        <f t="shared" si="3"/>
        <v>85.1947</v>
      </c>
      <c r="J59" s="79">
        <v>18</v>
      </c>
      <c r="K59" s="17">
        <v>56</v>
      </c>
    </row>
    <row r="60" s="131" customFormat="1" spans="1:11">
      <c r="A60" s="79">
        <v>57</v>
      </c>
      <c r="B60" s="79" t="s">
        <v>298</v>
      </c>
      <c r="C60" s="79" t="s">
        <v>144</v>
      </c>
      <c r="D60" s="79" t="s">
        <v>19</v>
      </c>
      <c r="E60" s="79">
        <v>90</v>
      </c>
      <c r="F60" s="109">
        <v>77.2773654916512</v>
      </c>
      <c r="G60" s="79">
        <v>88.277</v>
      </c>
      <c r="H60" s="79">
        <v>70</v>
      </c>
      <c r="I60" s="128">
        <f t="shared" si="3"/>
        <v>84.88005</v>
      </c>
      <c r="J60" s="143">
        <v>20</v>
      </c>
      <c r="K60" s="17">
        <v>57</v>
      </c>
    </row>
    <row r="61" s="131" customFormat="1" spans="1:11">
      <c r="A61" s="79">
        <v>58</v>
      </c>
      <c r="B61" s="79" t="s">
        <v>300</v>
      </c>
      <c r="C61" s="79" t="s">
        <v>144</v>
      </c>
      <c r="D61" s="79" t="s">
        <v>21</v>
      </c>
      <c r="E61" s="85">
        <v>87</v>
      </c>
      <c r="F61" s="109">
        <v>77.6901669758813</v>
      </c>
      <c r="G61" s="85">
        <v>88.69</v>
      </c>
      <c r="H61" s="85">
        <v>70</v>
      </c>
      <c r="I61" s="109">
        <f t="shared" si="3"/>
        <v>84.6985</v>
      </c>
      <c r="J61" s="79">
        <v>19</v>
      </c>
      <c r="K61" s="17">
        <v>58</v>
      </c>
    </row>
    <row r="62" s="131" customFormat="1" spans="1:11">
      <c r="A62" s="79">
        <v>59</v>
      </c>
      <c r="B62" s="79" t="s">
        <v>301</v>
      </c>
      <c r="C62" s="134" t="s">
        <v>144</v>
      </c>
      <c r="D62" s="135" t="s">
        <v>19</v>
      </c>
      <c r="E62" s="17">
        <v>92</v>
      </c>
      <c r="F62" s="17">
        <v>77.236</v>
      </c>
      <c r="G62" s="17">
        <v>87.236</v>
      </c>
      <c r="H62" s="17">
        <v>70</v>
      </c>
      <c r="I62" s="144">
        <f t="shared" si="3"/>
        <v>84.5034</v>
      </c>
      <c r="J62" s="17">
        <v>13</v>
      </c>
      <c r="K62" s="17">
        <v>59</v>
      </c>
    </row>
    <row r="63" s="131" customFormat="1" spans="1:11">
      <c r="A63" s="79">
        <v>60</v>
      </c>
      <c r="B63" s="79" t="s">
        <v>298</v>
      </c>
      <c r="C63" s="79" t="s">
        <v>144</v>
      </c>
      <c r="D63" s="79" t="s">
        <v>28</v>
      </c>
      <c r="E63" s="79">
        <v>90</v>
      </c>
      <c r="F63" s="109">
        <v>75.6400742115028</v>
      </c>
      <c r="G63" s="109">
        <v>87.64</v>
      </c>
      <c r="H63" s="79">
        <v>70</v>
      </c>
      <c r="I63" s="128">
        <f t="shared" si="3"/>
        <v>84.466</v>
      </c>
      <c r="J63" s="143">
        <v>21</v>
      </c>
      <c r="K63" s="17">
        <v>60</v>
      </c>
    </row>
    <row r="64" s="131" customFormat="1" spans="1:11">
      <c r="A64" s="79">
        <v>61</v>
      </c>
      <c r="B64" s="79" t="s">
        <v>301</v>
      </c>
      <c r="C64" s="134" t="s">
        <v>144</v>
      </c>
      <c r="D64" s="135" t="s">
        <v>67</v>
      </c>
      <c r="E64" s="17">
        <v>90</v>
      </c>
      <c r="F64" s="17">
        <v>73.119</v>
      </c>
      <c r="G64" s="17">
        <v>87.119</v>
      </c>
      <c r="H64" s="17">
        <v>70</v>
      </c>
      <c r="I64" s="144">
        <f t="shared" si="3"/>
        <v>84.12735</v>
      </c>
      <c r="J64" s="17">
        <v>14</v>
      </c>
      <c r="K64" s="17">
        <v>61</v>
      </c>
    </row>
    <row r="65" s="131" customFormat="1" spans="1:11">
      <c r="A65" s="79">
        <v>62</v>
      </c>
      <c r="B65" s="79" t="s">
        <v>300</v>
      </c>
      <c r="C65" s="79" t="s">
        <v>144</v>
      </c>
      <c r="D65" s="79" t="s">
        <v>58</v>
      </c>
      <c r="E65" s="85">
        <v>86</v>
      </c>
      <c r="F65" s="109">
        <v>73.4814471243043</v>
      </c>
      <c r="G65" s="85">
        <v>85.481</v>
      </c>
      <c r="H65" s="85">
        <v>78</v>
      </c>
      <c r="I65" s="109">
        <f t="shared" si="3"/>
        <v>84.06265</v>
      </c>
      <c r="J65" s="79">
        <v>20</v>
      </c>
      <c r="K65" s="17">
        <v>62</v>
      </c>
    </row>
    <row r="66" s="131" customFormat="1" spans="1:11">
      <c r="A66" s="79">
        <v>63</v>
      </c>
      <c r="B66" s="79" t="s">
        <v>300</v>
      </c>
      <c r="C66" s="79" t="s">
        <v>144</v>
      </c>
      <c r="D66" s="79" t="s">
        <v>305</v>
      </c>
      <c r="E66" s="83">
        <v>90</v>
      </c>
      <c r="F66" s="109">
        <v>76.943413729128</v>
      </c>
      <c r="G66" s="85">
        <v>85.943</v>
      </c>
      <c r="H66" s="83">
        <v>70</v>
      </c>
      <c r="I66" s="109">
        <f t="shared" si="3"/>
        <v>83.36295</v>
      </c>
      <c r="J66" s="79">
        <v>21</v>
      </c>
      <c r="K66" s="17">
        <v>63</v>
      </c>
    </row>
    <row r="67" s="131" customFormat="1" spans="1:11">
      <c r="A67" s="79">
        <v>64</v>
      </c>
      <c r="B67" s="79" t="s">
        <v>301</v>
      </c>
      <c r="C67" s="134" t="s">
        <v>144</v>
      </c>
      <c r="D67" s="135" t="s">
        <v>152</v>
      </c>
      <c r="E67" s="17">
        <v>85</v>
      </c>
      <c r="F67" s="17">
        <v>77.737</v>
      </c>
      <c r="G67" s="17">
        <v>86.737</v>
      </c>
      <c r="H67" s="17">
        <v>70</v>
      </c>
      <c r="I67" s="144">
        <f t="shared" si="3"/>
        <v>83.12905</v>
      </c>
      <c r="J67" s="17">
        <v>15</v>
      </c>
      <c r="K67" s="17">
        <v>64</v>
      </c>
    </row>
    <row r="68" s="131" customFormat="1" spans="1:11">
      <c r="A68" s="79">
        <v>65</v>
      </c>
      <c r="B68" s="79" t="s">
        <v>298</v>
      </c>
      <c r="C68" s="79" t="s">
        <v>144</v>
      </c>
      <c r="D68" s="79" t="s">
        <v>19</v>
      </c>
      <c r="E68" s="79">
        <v>87</v>
      </c>
      <c r="F68" s="109">
        <v>72.1660482374768</v>
      </c>
      <c r="G68" s="79">
        <v>86.166</v>
      </c>
      <c r="H68" s="79">
        <v>70</v>
      </c>
      <c r="I68" s="128">
        <f t="shared" si="3"/>
        <v>83.0579</v>
      </c>
      <c r="J68" s="143">
        <v>22</v>
      </c>
      <c r="K68" s="17">
        <v>65</v>
      </c>
    </row>
    <row r="69" s="131" customFormat="1" spans="1:11">
      <c r="A69" s="79">
        <v>66</v>
      </c>
      <c r="B69" s="79" t="s">
        <v>300</v>
      </c>
      <c r="C69" s="79" t="s">
        <v>144</v>
      </c>
      <c r="D69" s="79" t="s">
        <v>40</v>
      </c>
      <c r="E69" s="79">
        <v>85</v>
      </c>
      <c r="F69" s="109">
        <v>74.2949907235622</v>
      </c>
      <c r="G69" s="79">
        <v>83.295</v>
      </c>
      <c r="H69" s="79">
        <v>80</v>
      </c>
      <c r="I69" s="109">
        <f t="shared" si="3"/>
        <v>82.89175</v>
      </c>
      <c r="J69" s="79">
        <v>22</v>
      </c>
      <c r="K69" s="17">
        <v>66</v>
      </c>
    </row>
    <row r="70" s="131" customFormat="1" spans="1:11">
      <c r="A70" s="79">
        <v>67</v>
      </c>
      <c r="B70" s="79" t="s">
        <v>297</v>
      </c>
      <c r="C70" s="132" t="s">
        <v>144</v>
      </c>
      <c r="D70" s="132" t="s">
        <v>26</v>
      </c>
      <c r="E70" s="79">
        <v>87</v>
      </c>
      <c r="F70" s="133">
        <v>77.4953617810761</v>
      </c>
      <c r="G70" s="79">
        <v>85.495</v>
      </c>
      <c r="H70" s="79">
        <v>70</v>
      </c>
      <c r="I70" s="128">
        <f>(E70*0.15)+(G70*0.65)+(H70*0.2)</f>
        <v>82.62175</v>
      </c>
      <c r="J70" s="143">
        <v>8</v>
      </c>
      <c r="K70" s="17">
        <v>67</v>
      </c>
    </row>
    <row r="71" s="131" customFormat="1" spans="1:11">
      <c r="A71" s="79">
        <v>68</v>
      </c>
      <c r="B71" s="79" t="s">
        <v>300</v>
      </c>
      <c r="C71" s="79" t="s">
        <v>144</v>
      </c>
      <c r="D71" s="79" t="s">
        <v>306</v>
      </c>
      <c r="E71" s="79">
        <v>85</v>
      </c>
      <c r="F71" s="109">
        <v>79.4851576994434</v>
      </c>
      <c r="G71" s="79">
        <v>85.485</v>
      </c>
      <c r="H71" s="79">
        <v>70</v>
      </c>
      <c r="I71" s="109">
        <f t="shared" ref="I71:I73" si="4">E71*0.15+G71*0.65+H71*0.2</f>
        <v>82.31525</v>
      </c>
      <c r="J71" s="79">
        <v>23</v>
      </c>
      <c r="K71" s="17">
        <v>68</v>
      </c>
    </row>
    <row r="72" s="131" customFormat="1" spans="1:11">
      <c r="A72" s="79">
        <v>69</v>
      </c>
      <c r="B72" s="79" t="s">
        <v>300</v>
      </c>
      <c r="C72" s="79" t="s">
        <v>144</v>
      </c>
      <c r="D72" s="79" t="s">
        <v>170</v>
      </c>
      <c r="E72" s="79">
        <v>85</v>
      </c>
      <c r="F72" s="109">
        <v>76.2894248608534</v>
      </c>
      <c r="G72" s="79">
        <v>85.289</v>
      </c>
      <c r="H72" s="79">
        <v>70</v>
      </c>
      <c r="I72" s="109">
        <f t="shared" si="4"/>
        <v>82.18785</v>
      </c>
      <c r="J72" s="79">
        <v>24</v>
      </c>
      <c r="K72" s="17">
        <v>69</v>
      </c>
    </row>
    <row r="73" s="131" customFormat="1" spans="1:11">
      <c r="A73" s="79">
        <v>70</v>
      </c>
      <c r="B73" s="79" t="s">
        <v>298</v>
      </c>
      <c r="C73" s="79" t="s">
        <v>144</v>
      </c>
      <c r="D73" s="79" t="s">
        <v>27</v>
      </c>
      <c r="E73" s="83">
        <v>86</v>
      </c>
      <c r="F73" s="109">
        <v>75.8951762523191</v>
      </c>
      <c r="G73" s="85">
        <v>84.895</v>
      </c>
      <c r="H73" s="83">
        <v>70</v>
      </c>
      <c r="I73" s="128">
        <f t="shared" si="4"/>
        <v>82.08175</v>
      </c>
      <c r="J73" s="143">
        <v>23</v>
      </c>
      <c r="K73" s="17">
        <v>70</v>
      </c>
    </row>
    <row r="74" s="131" customFormat="1" spans="1:11">
      <c r="A74" s="79">
        <v>71</v>
      </c>
      <c r="B74" s="79" t="s">
        <v>297</v>
      </c>
      <c r="C74" s="132" t="s">
        <v>144</v>
      </c>
      <c r="D74" s="132" t="s">
        <v>43</v>
      </c>
      <c r="E74" s="83">
        <v>85</v>
      </c>
      <c r="F74" s="133">
        <v>72.847866419295</v>
      </c>
      <c r="G74" s="133">
        <v>84.847866419295</v>
      </c>
      <c r="H74" s="83">
        <v>70</v>
      </c>
      <c r="I74" s="128">
        <v>81.9012</v>
      </c>
      <c r="J74" s="143">
        <v>9</v>
      </c>
      <c r="K74" s="17">
        <v>71</v>
      </c>
    </row>
    <row r="75" s="131" customFormat="1" spans="1:11">
      <c r="A75" s="79">
        <v>72</v>
      </c>
      <c r="B75" s="79" t="s">
        <v>298</v>
      </c>
      <c r="C75" s="79" t="s">
        <v>307</v>
      </c>
      <c r="D75" s="79" t="s">
        <v>28</v>
      </c>
      <c r="E75" s="85">
        <v>89</v>
      </c>
      <c r="F75" s="109">
        <v>79.416</v>
      </c>
      <c r="G75" s="85">
        <v>83.416</v>
      </c>
      <c r="H75" s="85">
        <v>70</v>
      </c>
      <c r="I75" s="128">
        <f t="shared" ref="I75:I82" si="5">E75*0.15+G75*0.65+H75*0.2</f>
        <v>81.5704</v>
      </c>
      <c r="J75" s="143">
        <v>24</v>
      </c>
      <c r="K75" s="17">
        <v>72</v>
      </c>
    </row>
    <row r="76" s="131" customFormat="1" spans="1:11">
      <c r="A76" s="79">
        <v>73</v>
      </c>
      <c r="B76" s="79" t="s">
        <v>297</v>
      </c>
      <c r="C76" s="132" t="s">
        <v>144</v>
      </c>
      <c r="D76" s="132" t="s">
        <v>79</v>
      </c>
      <c r="E76" s="79">
        <v>87</v>
      </c>
      <c r="F76" s="133">
        <v>80.1948051948052</v>
      </c>
      <c r="G76" s="79">
        <v>84.195</v>
      </c>
      <c r="H76" s="79">
        <v>70</v>
      </c>
      <c r="I76" s="128">
        <f>(E76*0.15)+(G76*0.65)+(H76*0.2)</f>
        <v>81.77675</v>
      </c>
      <c r="J76" s="143">
        <v>10</v>
      </c>
      <c r="K76" s="17">
        <v>72</v>
      </c>
    </row>
    <row r="77" s="131" customFormat="1" spans="1:11">
      <c r="A77" s="79">
        <v>74</v>
      </c>
      <c r="B77" s="79" t="s">
        <v>297</v>
      </c>
      <c r="C77" s="132" t="s">
        <v>144</v>
      </c>
      <c r="D77" s="132" t="s">
        <v>21</v>
      </c>
      <c r="E77" s="85">
        <v>85</v>
      </c>
      <c r="F77" s="133">
        <v>80.0964749536178</v>
      </c>
      <c r="G77" s="133">
        <v>84.0964749536178</v>
      </c>
      <c r="H77" s="85">
        <v>70</v>
      </c>
      <c r="I77" s="128">
        <f>(E77*0.15)+(G77*0.65)+(H77*0.2)</f>
        <v>81.4127087198516</v>
      </c>
      <c r="J77" s="143">
        <v>11</v>
      </c>
      <c r="K77" s="17">
        <v>74</v>
      </c>
    </row>
    <row r="78" s="131" customFormat="1" spans="1:11">
      <c r="A78" s="79">
        <v>75</v>
      </c>
      <c r="B78" s="79" t="s">
        <v>301</v>
      </c>
      <c r="C78" s="134" t="s">
        <v>144</v>
      </c>
      <c r="D78" s="135" t="s">
        <v>21</v>
      </c>
      <c r="E78" s="17">
        <v>92</v>
      </c>
      <c r="F78" s="33">
        <v>79.026</v>
      </c>
      <c r="G78" s="17">
        <v>79.026</v>
      </c>
      <c r="H78" s="17">
        <v>81</v>
      </c>
      <c r="I78" s="144">
        <f t="shared" si="5"/>
        <v>81.3669</v>
      </c>
      <c r="J78" s="17">
        <v>16</v>
      </c>
      <c r="K78" s="17">
        <v>75</v>
      </c>
    </row>
    <row r="79" s="131" customFormat="1" spans="1:11">
      <c r="A79" s="79">
        <v>76</v>
      </c>
      <c r="B79" s="79" t="s">
        <v>298</v>
      </c>
      <c r="C79" s="79" t="s">
        <v>144</v>
      </c>
      <c r="D79" s="79" t="s">
        <v>40</v>
      </c>
      <c r="E79" s="79">
        <v>88</v>
      </c>
      <c r="F79" s="109">
        <v>74.1168831168831</v>
      </c>
      <c r="G79" s="79">
        <v>83.117</v>
      </c>
      <c r="H79" s="79">
        <v>70</v>
      </c>
      <c r="I79" s="128">
        <f t="shared" si="5"/>
        <v>81.22605</v>
      </c>
      <c r="J79" s="143">
        <v>25</v>
      </c>
      <c r="K79" s="17">
        <v>76</v>
      </c>
    </row>
    <row r="80" s="131" customFormat="1" spans="1:11">
      <c r="A80" s="79">
        <v>77</v>
      </c>
      <c r="B80" s="79" t="s">
        <v>301</v>
      </c>
      <c r="C80" s="134" t="s">
        <v>144</v>
      </c>
      <c r="D80" s="135" t="s">
        <v>38</v>
      </c>
      <c r="E80" s="17">
        <v>87</v>
      </c>
      <c r="F80" s="17">
        <v>77.377</v>
      </c>
      <c r="G80" s="17">
        <v>77.377</v>
      </c>
      <c r="H80" s="17">
        <v>88</v>
      </c>
      <c r="I80" s="144">
        <f t="shared" si="5"/>
        <v>80.94505</v>
      </c>
      <c r="J80" s="155">
        <v>17</v>
      </c>
      <c r="K80" s="17">
        <v>77</v>
      </c>
    </row>
    <row r="81" s="131" customFormat="1" spans="1:11">
      <c r="A81" s="79">
        <v>78</v>
      </c>
      <c r="B81" s="79" t="s">
        <v>300</v>
      </c>
      <c r="C81" s="79" t="s">
        <v>144</v>
      </c>
      <c r="D81" s="79" t="s">
        <v>58</v>
      </c>
      <c r="E81" s="85">
        <v>90</v>
      </c>
      <c r="F81" s="109">
        <v>71.0287569573284</v>
      </c>
      <c r="G81" s="85">
        <v>82.029</v>
      </c>
      <c r="H81" s="85">
        <v>70</v>
      </c>
      <c r="I81" s="109">
        <f t="shared" si="5"/>
        <v>80.81885</v>
      </c>
      <c r="J81" s="120">
        <v>25</v>
      </c>
      <c r="K81" s="17">
        <v>78</v>
      </c>
    </row>
    <row r="82" s="131" customFormat="1" spans="1:11">
      <c r="A82" s="79">
        <v>79</v>
      </c>
      <c r="B82" s="79" t="s">
        <v>300</v>
      </c>
      <c r="C82" s="79" t="s">
        <v>144</v>
      </c>
      <c r="D82" s="79" t="s">
        <v>95</v>
      </c>
      <c r="E82" s="79">
        <v>90</v>
      </c>
      <c r="F82" s="109">
        <v>76.8107606679035</v>
      </c>
      <c r="G82" s="79">
        <v>81.811</v>
      </c>
      <c r="H82" s="79">
        <v>70</v>
      </c>
      <c r="I82" s="109">
        <f t="shared" si="5"/>
        <v>80.67715</v>
      </c>
      <c r="J82" s="120">
        <v>26</v>
      </c>
      <c r="K82" s="17">
        <v>79</v>
      </c>
    </row>
    <row r="83" s="131" customFormat="1" spans="1:11">
      <c r="A83" s="79">
        <v>80</v>
      </c>
      <c r="B83" s="79" t="s">
        <v>297</v>
      </c>
      <c r="C83" s="132" t="s">
        <v>144</v>
      </c>
      <c r="D83" s="132" t="s">
        <v>45</v>
      </c>
      <c r="E83" s="79">
        <v>86</v>
      </c>
      <c r="F83" s="133">
        <v>76.2244897959184</v>
      </c>
      <c r="G83" s="79">
        <v>80.224</v>
      </c>
      <c r="H83" s="79">
        <v>78</v>
      </c>
      <c r="I83" s="128">
        <f t="shared" ref="I83:I88" si="6">(E83*0.15)+(G83*0.65)+(H83*0.2)</f>
        <v>80.6456</v>
      </c>
      <c r="J83" s="129">
        <v>12</v>
      </c>
      <c r="K83" s="17">
        <v>80</v>
      </c>
    </row>
    <row r="84" s="131" customFormat="1" spans="1:11">
      <c r="A84" s="79">
        <v>81</v>
      </c>
      <c r="B84" s="79" t="s">
        <v>297</v>
      </c>
      <c r="C84" s="132" t="s">
        <v>144</v>
      </c>
      <c r="D84" s="132" t="s">
        <v>139</v>
      </c>
      <c r="E84" s="85">
        <v>91</v>
      </c>
      <c r="F84" s="133">
        <v>74.9628942486085</v>
      </c>
      <c r="G84" s="133">
        <v>76.9628942486085</v>
      </c>
      <c r="H84" s="85">
        <v>84</v>
      </c>
      <c r="I84" s="128">
        <f t="shared" si="6"/>
        <v>80.4758812615955</v>
      </c>
      <c r="J84" s="129">
        <v>13</v>
      </c>
      <c r="K84" s="17">
        <v>81</v>
      </c>
    </row>
    <row r="85" s="131" customFormat="1" spans="1:11">
      <c r="A85" s="79">
        <v>82</v>
      </c>
      <c r="B85" s="79" t="s">
        <v>300</v>
      </c>
      <c r="C85" s="79" t="s">
        <v>144</v>
      </c>
      <c r="D85" s="79" t="s">
        <v>19</v>
      </c>
      <c r="E85" s="79">
        <v>87</v>
      </c>
      <c r="F85" s="109">
        <v>73.1335807050093</v>
      </c>
      <c r="G85" s="79">
        <v>82.134</v>
      </c>
      <c r="H85" s="79">
        <v>70</v>
      </c>
      <c r="I85" s="109">
        <f t="shared" ref="I85:I87" si="7">E85*0.15+G85*0.65+H85*0.2</f>
        <v>80.4371</v>
      </c>
      <c r="J85" s="120">
        <v>27</v>
      </c>
      <c r="K85" s="17">
        <v>82</v>
      </c>
    </row>
    <row r="86" s="131" customFormat="1" spans="1:11">
      <c r="A86" s="79">
        <v>83</v>
      </c>
      <c r="B86" s="79" t="s">
        <v>301</v>
      </c>
      <c r="C86" s="134" t="s">
        <v>144</v>
      </c>
      <c r="D86" s="135" t="s">
        <v>33</v>
      </c>
      <c r="E86" s="17">
        <v>85</v>
      </c>
      <c r="F86" s="17">
        <v>79.54</v>
      </c>
      <c r="G86" s="17">
        <v>82.54</v>
      </c>
      <c r="H86" s="17">
        <v>70</v>
      </c>
      <c r="I86" s="144">
        <f t="shared" si="7"/>
        <v>80.401</v>
      </c>
      <c r="J86" s="155">
        <v>18</v>
      </c>
      <c r="K86" s="17">
        <v>83</v>
      </c>
    </row>
    <row r="87" s="131" customFormat="1" spans="1:11">
      <c r="A87" s="79">
        <v>84</v>
      </c>
      <c r="B87" s="79" t="s">
        <v>298</v>
      </c>
      <c r="C87" s="79" t="s">
        <v>144</v>
      </c>
      <c r="D87" s="79" t="s">
        <v>50</v>
      </c>
      <c r="E87" s="85">
        <v>81</v>
      </c>
      <c r="F87" s="109">
        <v>75.45</v>
      </c>
      <c r="G87" s="85">
        <v>83.4</v>
      </c>
      <c r="H87" s="85">
        <v>70</v>
      </c>
      <c r="I87" s="128">
        <f t="shared" si="7"/>
        <v>80.36</v>
      </c>
      <c r="J87" s="129">
        <v>26</v>
      </c>
      <c r="K87" s="17">
        <v>84</v>
      </c>
    </row>
    <row r="88" s="131" customFormat="1" spans="1:11">
      <c r="A88" s="79">
        <v>85</v>
      </c>
      <c r="B88" s="79" t="s">
        <v>297</v>
      </c>
      <c r="C88" s="132" t="s">
        <v>144</v>
      </c>
      <c r="D88" s="132" t="s">
        <v>45</v>
      </c>
      <c r="E88" s="79">
        <v>90</v>
      </c>
      <c r="F88" s="133">
        <v>74.721706864564</v>
      </c>
      <c r="G88" s="79">
        <v>78.722</v>
      </c>
      <c r="H88" s="79">
        <v>78</v>
      </c>
      <c r="I88" s="128">
        <f t="shared" si="6"/>
        <v>80.2693</v>
      </c>
      <c r="J88" s="129">
        <v>14</v>
      </c>
      <c r="K88" s="17">
        <v>85</v>
      </c>
    </row>
    <row r="89" s="131" customFormat="1" spans="1:11">
      <c r="A89" s="79">
        <v>86</v>
      </c>
      <c r="B89" s="79" t="s">
        <v>300</v>
      </c>
      <c r="C89" s="79" t="s">
        <v>144</v>
      </c>
      <c r="D89" s="79" t="s">
        <v>28</v>
      </c>
      <c r="E89" s="85">
        <v>90</v>
      </c>
      <c r="F89" s="109">
        <v>73.1679035250464</v>
      </c>
      <c r="G89" s="85">
        <v>81.168</v>
      </c>
      <c r="H89" s="85">
        <v>70</v>
      </c>
      <c r="I89" s="109">
        <f t="shared" ref="I89:I94" si="8">E89*0.15+G89*0.65+H89*0.2</f>
        <v>80.2592</v>
      </c>
      <c r="J89" s="120">
        <v>28</v>
      </c>
      <c r="K89" s="17">
        <v>86</v>
      </c>
    </row>
    <row r="90" s="131" customFormat="1" spans="1:11">
      <c r="A90" s="79">
        <v>87</v>
      </c>
      <c r="B90" s="79" t="s">
        <v>301</v>
      </c>
      <c r="C90" s="134" t="s">
        <v>144</v>
      </c>
      <c r="D90" s="135" t="s">
        <v>181</v>
      </c>
      <c r="E90" s="17">
        <v>90</v>
      </c>
      <c r="F90" s="17">
        <v>81.111</v>
      </c>
      <c r="G90" s="17">
        <v>81.111</v>
      </c>
      <c r="H90" s="17">
        <v>70</v>
      </c>
      <c r="I90" s="144">
        <f t="shared" si="8"/>
        <v>80.22215</v>
      </c>
      <c r="J90" s="155">
        <v>19</v>
      </c>
      <c r="K90" s="17">
        <v>87</v>
      </c>
    </row>
    <row r="91" s="131" customFormat="1" spans="1:11">
      <c r="A91" s="79">
        <v>88</v>
      </c>
      <c r="B91" s="79" t="s">
        <v>301</v>
      </c>
      <c r="C91" s="134" t="s">
        <v>144</v>
      </c>
      <c r="D91" s="135" t="s">
        <v>45</v>
      </c>
      <c r="E91" s="17">
        <v>90</v>
      </c>
      <c r="F91" s="17">
        <v>79.089</v>
      </c>
      <c r="G91" s="17">
        <v>81.089</v>
      </c>
      <c r="H91" s="17">
        <v>70</v>
      </c>
      <c r="I91" s="144">
        <f t="shared" si="8"/>
        <v>80.20785</v>
      </c>
      <c r="J91" s="155">
        <v>20</v>
      </c>
      <c r="K91" s="17">
        <v>88</v>
      </c>
    </row>
    <row r="92" s="131" customFormat="1" spans="1:11">
      <c r="A92" s="79">
        <v>89</v>
      </c>
      <c r="B92" s="79" t="s">
        <v>300</v>
      </c>
      <c r="C92" s="79" t="s">
        <v>144</v>
      </c>
      <c r="D92" s="79" t="s">
        <v>15</v>
      </c>
      <c r="E92" s="79">
        <v>86</v>
      </c>
      <c r="F92" s="109">
        <v>72.9953617810761</v>
      </c>
      <c r="G92" s="79">
        <v>81.995</v>
      </c>
      <c r="H92" s="79">
        <v>70</v>
      </c>
      <c r="I92" s="109">
        <f t="shared" si="8"/>
        <v>80.19675</v>
      </c>
      <c r="J92" s="120">
        <v>29</v>
      </c>
      <c r="K92" s="17">
        <v>89</v>
      </c>
    </row>
    <row r="93" s="131" customFormat="1" spans="1:11">
      <c r="A93" s="79">
        <v>90</v>
      </c>
      <c r="B93" s="79" t="s">
        <v>300</v>
      </c>
      <c r="C93" s="79" t="s">
        <v>144</v>
      </c>
      <c r="D93" s="79" t="s">
        <v>32</v>
      </c>
      <c r="E93" s="79">
        <v>86</v>
      </c>
      <c r="F93" s="109">
        <v>76.1354359925788</v>
      </c>
      <c r="G93" s="79">
        <v>81.959</v>
      </c>
      <c r="H93" s="79">
        <v>70</v>
      </c>
      <c r="I93" s="109">
        <f t="shared" si="8"/>
        <v>80.17335</v>
      </c>
      <c r="J93" s="120">
        <v>30</v>
      </c>
      <c r="K93" s="17">
        <v>90</v>
      </c>
    </row>
    <row r="94" s="131" customFormat="1" spans="1:11">
      <c r="A94" s="79">
        <v>91</v>
      </c>
      <c r="B94" s="79" t="s">
        <v>301</v>
      </c>
      <c r="C94" s="134" t="s">
        <v>144</v>
      </c>
      <c r="D94" s="135" t="s">
        <v>33</v>
      </c>
      <c r="E94" s="17">
        <v>90</v>
      </c>
      <c r="F94" s="17">
        <v>77.022</v>
      </c>
      <c r="G94" s="17">
        <v>81.022</v>
      </c>
      <c r="H94" s="17">
        <v>70</v>
      </c>
      <c r="I94" s="144">
        <f t="shared" si="8"/>
        <v>80.1643</v>
      </c>
      <c r="J94" s="155">
        <v>21</v>
      </c>
      <c r="K94" s="17">
        <v>91</v>
      </c>
    </row>
    <row r="95" s="131" customFormat="1" spans="1:11">
      <c r="A95" s="79">
        <v>92</v>
      </c>
      <c r="B95" s="79" t="s">
        <v>297</v>
      </c>
      <c r="C95" s="132" t="s">
        <v>144</v>
      </c>
      <c r="D95" s="132" t="s">
        <v>19</v>
      </c>
      <c r="E95" s="79">
        <v>88</v>
      </c>
      <c r="F95" s="133">
        <v>81.2801484230056</v>
      </c>
      <c r="G95" s="133">
        <v>81.2801484230056</v>
      </c>
      <c r="H95" s="79">
        <v>70</v>
      </c>
      <c r="I95" s="128">
        <f>(E95*0.15)+(G95*0.65)+(H95*0.2)</f>
        <v>80.0320964749536</v>
      </c>
      <c r="J95" s="129">
        <v>15</v>
      </c>
      <c r="K95" s="17">
        <v>92</v>
      </c>
    </row>
    <row r="96" s="131" customFormat="1" spans="1:11">
      <c r="A96" s="79">
        <v>93</v>
      </c>
      <c r="B96" s="79" t="s">
        <v>300</v>
      </c>
      <c r="C96" s="79" t="s">
        <v>144</v>
      </c>
      <c r="D96" s="79" t="s">
        <v>139</v>
      </c>
      <c r="E96" s="79">
        <v>90</v>
      </c>
      <c r="F96" s="109">
        <v>71.7764378478664</v>
      </c>
      <c r="G96" s="79">
        <v>80.776</v>
      </c>
      <c r="H96" s="79">
        <v>70</v>
      </c>
      <c r="I96" s="109">
        <f t="shared" ref="I96:I102" si="9">E96*0.15+G96*0.65+H96*0.2</f>
        <v>80.0044</v>
      </c>
      <c r="J96" s="120">
        <v>31</v>
      </c>
      <c r="K96" s="17">
        <v>93</v>
      </c>
    </row>
    <row r="97" s="131" customFormat="1" spans="1:11">
      <c r="A97" s="79">
        <v>94</v>
      </c>
      <c r="B97" s="79" t="s">
        <v>301</v>
      </c>
      <c r="C97" s="134" t="s">
        <v>144</v>
      </c>
      <c r="D97" s="135" t="s">
        <v>111</v>
      </c>
      <c r="E97" s="17">
        <v>80</v>
      </c>
      <c r="F97" s="17">
        <v>75.797</v>
      </c>
      <c r="G97" s="17">
        <v>82.797</v>
      </c>
      <c r="H97" s="17">
        <v>70</v>
      </c>
      <c r="I97" s="144">
        <f t="shared" si="9"/>
        <v>79.81805</v>
      </c>
      <c r="J97" s="155">
        <v>22</v>
      </c>
      <c r="K97" s="17">
        <v>94</v>
      </c>
    </row>
    <row r="98" s="131" customFormat="1" spans="1:11">
      <c r="A98" s="79">
        <v>95</v>
      </c>
      <c r="B98" s="79" t="s">
        <v>301</v>
      </c>
      <c r="C98" s="134" t="s">
        <v>144</v>
      </c>
      <c r="D98" s="135" t="s">
        <v>189</v>
      </c>
      <c r="E98" s="17">
        <v>87</v>
      </c>
      <c r="F98" s="17">
        <v>75.25</v>
      </c>
      <c r="G98" s="17">
        <v>79.25</v>
      </c>
      <c r="H98" s="17">
        <v>76</v>
      </c>
      <c r="I98" s="144">
        <f t="shared" si="9"/>
        <v>79.7625</v>
      </c>
      <c r="J98" s="155">
        <v>23</v>
      </c>
      <c r="K98" s="17">
        <v>95</v>
      </c>
    </row>
    <row r="99" s="131" customFormat="1" spans="1:11">
      <c r="A99" s="79">
        <v>96</v>
      </c>
      <c r="B99" s="79" t="s">
        <v>298</v>
      </c>
      <c r="C99" s="79" t="s">
        <v>144</v>
      </c>
      <c r="D99" s="79" t="s">
        <v>63</v>
      </c>
      <c r="E99" s="79">
        <v>85</v>
      </c>
      <c r="F99" s="109">
        <v>71.7903525046382</v>
      </c>
      <c r="G99" s="79">
        <v>80.79</v>
      </c>
      <c r="H99" s="79">
        <v>70</v>
      </c>
      <c r="I99" s="128">
        <f t="shared" si="9"/>
        <v>79.2635</v>
      </c>
      <c r="J99" s="129">
        <v>27</v>
      </c>
      <c r="K99" s="17">
        <v>96</v>
      </c>
    </row>
    <row r="100" s="131" customFormat="1" spans="1:11">
      <c r="A100" s="79">
        <v>97</v>
      </c>
      <c r="B100" s="79" t="s">
        <v>300</v>
      </c>
      <c r="C100" s="79" t="s">
        <v>144</v>
      </c>
      <c r="D100" s="79" t="s">
        <v>308</v>
      </c>
      <c r="E100" s="79">
        <v>89</v>
      </c>
      <c r="F100" s="109">
        <v>74.860853432282</v>
      </c>
      <c r="G100" s="79">
        <v>79.861</v>
      </c>
      <c r="H100" s="79">
        <v>70</v>
      </c>
      <c r="I100" s="109">
        <f t="shared" si="9"/>
        <v>79.25965</v>
      </c>
      <c r="J100" s="120">
        <v>32</v>
      </c>
      <c r="K100" s="17">
        <v>97</v>
      </c>
    </row>
    <row r="101" s="131" customFormat="1" spans="1:11">
      <c r="A101" s="79">
        <v>98</v>
      </c>
      <c r="B101" s="79" t="s">
        <v>300</v>
      </c>
      <c r="C101" s="79" t="s">
        <v>144</v>
      </c>
      <c r="D101" s="79" t="s">
        <v>33</v>
      </c>
      <c r="E101" s="85">
        <v>87</v>
      </c>
      <c r="F101" s="109">
        <v>71.2226345083488</v>
      </c>
      <c r="G101" s="85">
        <v>80.223</v>
      </c>
      <c r="H101" s="85">
        <v>70</v>
      </c>
      <c r="I101" s="109">
        <f t="shared" si="9"/>
        <v>79.19495</v>
      </c>
      <c r="J101" s="120">
        <v>33</v>
      </c>
      <c r="K101" s="17">
        <v>98</v>
      </c>
    </row>
    <row r="102" s="131" customFormat="1" spans="1:11">
      <c r="A102" s="79">
        <v>99</v>
      </c>
      <c r="B102" s="79" t="s">
        <v>300</v>
      </c>
      <c r="C102" s="79" t="s">
        <v>144</v>
      </c>
      <c r="D102" s="79" t="s">
        <v>175</v>
      </c>
      <c r="E102" s="83">
        <v>91</v>
      </c>
      <c r="F102" s="109">
        <v>72.152133580705</v>
      </c>
      <c r="G102" s="85">
        <v>79.152</v>
      </c>
      <c r="H102" s="83">
        <v>70</v>
      </c>
      <c r="I102" s="109">
        <f t="shared" si="9"/>
        <v>79.0988</v>
      </c>
      <c r="J102" s="120">
        <v>34</v>
      </c>
      <c r="K102" s="17">
        <v>99</v>
      </c>
    </row>
    <row r="103" s="131" customFormat="1" spans="1:11">
      <c r="A103" s="79">
        <v>100</v>
      </c>
      <c r="B103" s="79" t="s">
        <v>297</v>
      </c>
      <c r="C103" s="132" t="s">
        <v>144</v>
      </c>
      <c r="D103" s="132" t="s">
        <v>27</v>
      </c>
      <c r="E103" s="79">
        <v>86</v>
      </c>
      <c r="F103" s="133">
        <v>76.2940630797774</v>
      </c>
      <c r="G103" s="79">
        <v>80.294</v>
      </c>
      <c r="H103" s="79">
        <v>70</v>
      </c>
      <c r="I103" s="128">
        <f>(E103*0.15)+(G103*0.65)+(H103*0.2)</f>
        <v>79.0911</v>
      </c>
      <c r="J103" s="129">
        <v>16</v>
      </c>
      <c r="K103" s="17">
        <v>100</v>
      </c>
    </row>
    <row r="104" s="131" customFormat="1" spans="1:11">
      <c r="A104" s="79">
        <v>101</v>
      </c>
      <c r="B104" s="79" t="s">
        <v>301</v>
      </c>
      <c r="C104" s="134" t="s">
        <v>144</v>
      </c>
      <c r="D104" s="135" t="s">
        <v>234</v>
      </c>
      <c r="E104" s="17">
        <v>87</v>
      </c>
      <c r="F104" s="17">
        <v>79.504</v>
      </c>
      <c r="G104" s="17">
        <v>79.504</v>
      </c>
      <c r="H104" s="17">
        <v>70</v>
      </c>
      <c r="I104" s="144">
        <f t="shared" ref="I104:I107" si="10">E104*0.15+G104*0.65+H104*0.2</f>
        <v>78.7276</v>
      </c>
      <c r="J104" s="155">
        <v>24</v>
      </c>
      <c r="K104" s="17">
        <v>101</v>
      </c>
    </row>
    <row r="105" s="131" customFormat="1" spans="1:11">
      <c r="A105" s="79">
        <v>102</v>
      </c>
      <c r="B105" s="79" t="s">
        <v>298</v>
      </c>
      <c r="C105" s="79" t="s">
        <v>144</v>
      </c>
      <c r="D105" s="79" t="s">
        <v>33</v>
      </c>
      <c r="E105" s="85">
        <v>87</v>
      </c>
      <c r="F105" s="109">
        <v>73.4508348794063</v>
      </c>
      <c r="G105" s="85">
        <v>79.451</v>
      </c>
      <c r="H105" s="85">
        <v>70</v>
      </c>
      <c r="I105" s="128">
        <f t="shared" si="10"/>
        <v>78.69315</v>
      </c>
      <c r="J105" s="129">
        <v>28</v>
      </c>
      <c r="K105" s="17">
        <v>102</v>
      </c>
    </row>
    <row r="106" s="131" customFormat="1" spans="1:11">
      <c r="A106" s="79">
        <v>103</v>
      </c>
      <c r="B106" s="79" t="s">
        <v>301</v>
      </c>
      <c r="C106" s="134" t="s">
        <v>144</v>
      </c>
      <c r="D106" s="135" t="s">
        <v>181</v>
      </c>
      <c r="E106" s="17">
        <v>85</v>
      </c>
      <c r="F106" s="17">
        <v>79.854</v>
      </c>
      <c r="G106" s="17">
        <v>79.56</v>
      </c>
      <c r="H106" s="17">
        <v>70</v>
      </c>
      <c r="I106" s="144">
        <f t="shared" si="10"/>
        <v>78.464</v>
      </c>
      <c r="J106" s="155">
        <v>25</v>
      </c>
      <c r="K106" s="17">
        <v>103</v>
      </c>
    </row>
    <row r="107" s="131" customFormat="1" spans="1:11">
      <c r="A107" s="79">
        <v>104</v>
      </c>
      <c r="B107" s="79" t="s">
        <v>300</v>
      </c>
      <c r="C107" s="79" t="s">
        <v>144</v>
      </c>
      <c r="D107" s="79" t="s">
        <v>110</v>
      </c>
      <c r="E107" s="79">
        <v>87</v>
      </c>
      <c r="F107" s="109">
        <v>73.5111317254174</v>
      </c>
      <c r="G107" s="79">
        <v>78.511</v>
      </c>
      <c r="H107" s="79">
        <v>70</v>
      </c>
      <c r="I107" s="109">
        <f t="shared" si="10"/>
        <v>78.08215</v>
      </c>
      <c r="J107" s="120">
        <v>35</v>
      </c>
      <c r="K107" s="17">
        <v>104</v>
      </c>
    </row>
    <row r="108" s="131" customFormat="1" spans="1:11">
      <c r="A108" s="79">
        <v>105</v>
      </c>
      <c r="B108" s="79" t="s">
        <v>297</v>
      </c>
      <c r="C108" s="132" t="s">
        <v>144</v>
      </c>
      <c r="D108" s="132" t="s">
        <v>155</v>
      </c>
      <c r="E108" s="83">
        <v>77</v>
      </c>
      <c r="F108" s="133">
        <v>71.9294990723562</v>
      </c>
      <c r="G108" s="133">
        <v>77.9294990723562</v>
      </c>
      <c r="H108" s="83">
        <v>78</v>
      </c>
      <c r="I108" s="128">
        <f>(E108*0.15)+(G108*0.65)+(H108*0.2)</f>
        <v>77.8041743970315</v>
      </c>
      <c r="J108" s="129">
        <v>17</v>
      </c>
      <c r="K108" s="17">
        <v>105</v>
      </c>
    </row>
    <row r="109" s="131" customFormat="1" spans="1:11">
      <c r="A109" s="79">
        <v>106</v>
      </c>
      <c r="B109" s="79" t="s">
        <v>297</v>
      </c>
      <c r="C109" s="132" t="s">
        <v>144</v>
      </c>
      <c r="D109" s="132" t="s">
        <v>44</v>
      </c>
      <c r="E109" s="79">
        <v>77</v>
      </c>
      <c r="F109" s="133">
        <v>77.7968460111317</v>
      </c>
      <c r="G109" s="146">
        <v>77.7968460111317</v>
      </c>
      <c r="H109" s="147">
        <v>78</v>
      </c>
      <c r="I109" s="156">
        <f>(E109*0.15)+(G109*0.65)+(H109*0.2)</f>
        <v>77.7179499072356</v>
      </c>
      <c r="J109" s="129">
        <v>18</v>
      </c>
      <c r="K109" s="17">
        <v>106</v>
      </c>
    </row>
    <row r="110" s="131" customFormat="1" spans="1:11">
      <c r="A110" s="79">
        <v>107</v>
      </c>
      <c r="B110" s="79" t="s">
        <v>300</v>
      </c>
      <c r="C110" s="79" t="s">
        <v>144</v>
      </c>
      <c r="D110" s="79" t="s">
        <v>32</v>
      </c>
      <c r="E110" s="83">
        <v>86</v>
      </c>
      <c r="F110" s="109">
        <v>72.9591836734694</v>
      </c>
      <c r="G110" s="148">
        <v>74.959</v>
      </c>
      <c r="H110" s="149">
        <v>80</v>
      </c>
      <c r="I110" s="157">
        <f t="shared" ref="I110:I114" si="11">E110*0.15+G110*0.65+H110*0.2</f>
        <v>77.62335</v>
      </c>
      <c r="J110" s="120">
        <v>36</v>
      </c>
      <c r="K110" s="17">
        <v>107</v>
      </c>
    </row>
    <row r="111" s="131" customFormat="1" spans="1:11">
      <c r="A111" s="79">
        <v>108</v>
      </c>
      <c r="B111" s="79" t="s">
        <v>301</v>
      </c>
      <c r="C111" s="134" t="s">
        <v>144</v>
      </c>
      <c r="D111" s="135" t="s">
        <v>76</v>
      </c>
      <c r="E111" s="17">
        <v>88</v>
      </c>
      <c r="F111" s="17">
        <v>77.441</v>
      </c>
      <c r="G111" s="150">
        <v>77.441</v>
      </c>
      <c r="H111" s="151">
        <v>70</v>
      </c>
      <c r="I111" s="158">
        <f t="shared" si="11"/>
        <v>77.53665</v>
      </c>
      <c r="J111" s="155">
        <v>26</v>
      </c>
      <c r="K111" s="17">
        <v>108</v>
      </c>
    </row>
    <row r="112" s="131" customFormat="1" spans="1:11">
      <c r="A112" s="79">
        <v>109</v>
      </c>
      <c r="B112" s="79" t="s">
        <v>301</v>
      </c>
      <c r="C112" s="134" t="s">
        <v>144</v>
      </c>
      <c r="D112" s="135" t="s">
        <v>61</v>
      </c>
      <c r="E112" s="17">
        <v>87</v>
      </c>
      <c r="F112" s="17">
        <v>75.556</v>
      </c>
      <c r="G112" s="17">
        <v>75.556</v>
      </c>
      <c r="H112" s="151">
        <v>76</v>
      </c>
      <c r="I112" s="158">
        <f t="shared" si="11"/>
        <v>77.3614</v>
      </c>
      <c r="J112" s="155">
        <v>27</v>
      </c>
      <c r="K112" s="17">
        <v>109</v>
      </c>
    </row>
    <row r="113" s="131" customFormat="1" spans="1:11">
      <c r="A113" s="79">
        <v>110</v>
      </c>
      <c r="B113" s="79" t="s">
        <v>300</v>
      </c>
      <c r="C113" s="79" t="s">
        <v>144</v>
      </c>
      <c r="D113" s="79" t="s">
        <v>80</v>
      </c>
      <c r="E113" s="79">
        <v>87</v>
      </c>
      <c r="F113" s="109">
        <v>72.0037105751391</v>
      </c>
      <c r="G113" s="79">
        <v>77.004</v>
      </c>
      <c r="H113" s="147">
        <v>70</v>
      </c>
      <c r="I113" s="157">
        <f t="shared" si="11"/>
        <v>77.1026</v>
      </c>
      <c r="J113" s="120">
        <v>37</v>
      </c>
      <c r="K113" s="17">
        <v>110</v>
      </c>
    </row>
    <row r="114" s="131" customFormat="1" spans="1:11">
      <c r="A114" s="79">
        <v>111</v>
      </c>
      <c r="B114" s="79" t="s">
        <v>301</v>
      </c>
      <c r="C114" s="134" t="s">
        <v>144</v>
      </c>
      <c r="D114" s="135" t="s">
        <v>50</v>
      </c>
      <c r="E114" s="17">
        <v>86</v>
      </c>
      <c r="F114" s="17">
        <v>77.163</v>
      </c>
      <c r="G114" s="150">
        <v>77.163</v>
      </c>
      <c r="H114" s="151">
        <v>70</v>
      </c>
      <c r="I114" s="158">
        <f t="shared" si="11"/>
        <v>77.05595</v>
      </c>
      <c r="J114" s="155">
        <v>28</v>
      </c>
      <c r="K114" s="17">
        <v>111</v>
      </c>
    </row>
    <row r="115" s="131" customFormat="1" spans="1:11">
      <c r="A115" s="79">
        <v>112</v>
      </c>
      <c r="B115" s="79" t="s">
        <v>297</v>
      </c>
      <c r="C115" s="132" t="s">
        <v>144</v>
      </c>
      <c r="D115" s="132" t="s">
        <v>33</v>
      </c>
      <c r="E115" s="85">
        <v>85</v>
      </c>
      <c r="F115" s="133">
        <v>73.3905380333952</v>
      </c>
      <c r="G115" s="148">
        <v>77.391</v>
      </c>
      <c r="H115" s="152">
        <v>70</v>
      </c>
      <c r="I115" s="156">
        <f>(E115*0.15)+(G115*0.65)+(H115*0.2)</f>
        <v>77.05415</v>
      </c>
      <c r="J115" s="129">
        <v>19</v>
      </c>
      <c r="K115" s="17">
        <v>112</v>
      </c>
    </row>
    <row r="116" s="131" customFormat="1" spans="1:11">
      <c r="A116" s="79">
        <v>113</v>
      </c>
      <c r="B116" s="79" t="s">
        <v>301</v>
      </c>
      <c r="C116" s="134" t="s">
        <v>144</v>
      </c>
      <c r="D116" s="135" t="s">
        <v>21</v>
      </c>
      <c r="E116" s="17">
        <v>80</v>
      </c>
      <c r="F116" s="17">
        <v>69.098</v>
      </c>
      <c r="G116" s="17">
        <v>79.098</v>
      </c>
      <c r="H116" s="151">
        <v>68</v>
      </c>
      <c r="I116" s="158">
        <f t="shared" ref="I116:I121" si="12">E116*0.15+G116*0.65+H116*0.2</f>
        <v>77.0137</v>
      </c>
      <c r="J116" s="155">
        <v>29</v>
      </c>
      <c r="K116" s="17">
        <v>113</v>
      </c>
    </row>
    <row r="117" s="131" customFormat="1" spans="1:11">
      <c r="A117" s="79">
        <v>114</v>
      </c>
      <c r="B117" s="79" t="s">
        <v>300</v>
      </c>
      <c r="C117" s="79" t="s">
        <v>144</v>
      </c>
      <c r="D117" s="79" t="s">
        <v>50</v>
      </c>
      <c r="E117" s="85">
        <v>90</v>
      </c>
      <c r="F117" s="109">
        <v>71.0250463821892</v>
      </c>
      <c r="G117" s="148">
        <v>76.025</v>
      </c>
      <c r="H117" s="152">
        <v>70</v>
      </c>
      <c r="I117" s="157">
        <f t="shared" si="12"/>
        <v>76.91625</v>
      </c>
      <c r="J117" s="120">
        <v>38</v>
      </c>
      <c r="K117" s="17">
        <v>114</v>
      </c>
    </row>
    <row r="118" s="131" customFormat="1" spans="1:11">
      <c r="A118" s="79">
        <v>115</v>
      </c>
      <c r="B118" s="79" t="s">
        <v>298</v>
      </c>
      <c r="C118" s="79" t="s">
        <v>144</v>
      </c>
      <c r="D118" s="79" t="s">
        <v>32</v>
      </c>
      <c r="E118" s="153">
        <v>90</v>
      </c>
      <c r="F118" s="109">
        <v>68.9118738404453</v>
      </c>
      <c r="G118" s="85">
        <v>75.912</v>
      </c>
      <c r="H118" s="154">
        <v>70</v>
      </c>
      <c r="I118" s="156">
        <f t="shared" si="12"/>
        <v>76.8428</v>
      </c>
      <c r="J118" s="129">
        <v>29</v>
      </c>
      <c r="K118" s="17">
        <v>115</v>
      </c>
    </row>
    <row r="119" s="131" customFormat="1" spans="1:11">
      <c r="A119" s="79">
        <v>116</v>
      </c>
      <c r="B119" s="79" t="s">
        <v>301</v>
      </c>
      <c r="C119" s="134" t="s">
        <v>144</v>
      </c>
      <c r="D119" s="135" t="s">
        <v>154</v>
      </c>
      <c r="E119" s="17">
        <v>88</v>
      </c>
      <c r="F119" s="17">
        <v>73.88</v>
      </c>
      <c r="G119" s="17">
        <v>75.88</v>
      </c>
      <c r="H119" s="17">
        <v>70</v>
      </c>
      <c r="I119" s="144">
        <f t="shared" si="12"/>
        <v>76.522</v>
      </c>
      <c r="J119" s="17">
        <v>30</v>
      </c>
      <c r="K119" s="17">
        <v>116</v>
      </c>
    </row>
    <row r="120" s="131" customFormat="1" spans="1:11">
      <c r="A120" s="79">
        <v>117</v>
      </c>
      <c r="B120" s="79" t="s">
        <v>300</v>
      </c>
      <c r="C120" s="79" t="s">
        <v>144</v>
      </c>
      <c r="D120" s="79" t="s">
        <v>50</v>
      </c>
      <c r="E120" s="85">
        <v>86</v>
      </c>
      <c r="F120" s="109">
        <v>71.0667903525046</v>
      </c>
      <c r="G120" s="85">
        <v>76.067</v>
      </c>
      <c r="H120" s="85">
        <v>70</v>
      </c>
      <c r="I120" s="109">
        <f t="shared" si="12"/>
        <v>76.34355</v>
      </c>
      <c r="J120" s="79">
        <v>39</v>
      </c>
      <c r="K120" s="17">
        <v>117</v>
      </c>
    </row>
    <row r="121" s="131" customFormat="1" spans="1:11">
      <c r="A121" s="79">
        <v>118</v>
      </c>
      <c r="B121" s="79" t="s">
        <v>298</v>
      </c>
      <c r="C121" s="79" t="s">
        <v>144</v>
      </c>
      <c r="D121" s="79" t="s">
        <v>40</v>
      </c>
      <c r="E121" s="83">
        <v>86</v>
      </c>
      <c r="F121" s="109">
        <v>76.0482374768089</v>
      </c>
      <c r="G121" s="85">
        <v>76.048</v>
      </c>
      <c r="H121" s="83">
        <v>70</v>
      </c>
      <c r="I121" s="128">
        <f t="shared" si="12"/>
        <v>76.3312</v>
      </c>
      <c r="J121" s="143">
        <v>30</v>
      </c>
      <c r="K121" s="17">
        <v>118</v>
      </c>
    </row>
    <row r="122" s="131" customFormat="1" spans="1:11">
      <c r="A122" s="79">
        <v>119</v>
      </c>
      <c r="B122" s="79" t="s">
        <v>297</v>
      </c>
      <c r="C122" s="132" t="s">
        <v>144</v>
      </c>
      <c r="D122" s="132" t="s">
        <v>91</v>
      </c>
      <c r="E122" s="83">
        <v>88</v>
      </c>
      <c r="F122" s="133">
        <v>69.4805194805195</v>
      </c>
      <c r="G122" s="85">
        <v>75.481</v>
      </c>
      <c r="H122" s="83">
        <v>70</v>
      </c>
      <c r="I122" s="128">
        <f t="shared" ref="I122:I126" si="13">(E122*0.15)+(G122*0.65)+(H122*0.2)</f>
        <v>76.26265</v>
      </c>
      <c r="J122" s="143">
        <v>20</v>
      </c>
      <c r="K122" s="17">
        <v>119</v>
      </c>
    </row>
    <row r="123" s="131" customFormat="1" spans="1:11">
      <c r="A123" s="79">
        <v>120</v>
      </c>
      <c r="B123" s="79" t="s">
        <v>297</v>
      </c>
      <c r="C123" s="132" t="s">
        <v>144</v>
      </c>
      <c r="D123" s="132" t="s">
        <v>154</v>
      </c>
      <c r="E123" s="79">
        <v>85</v>
      </c>
      <c r="F123" s="133">
        <v>75.7096474953618</v>
      </c>
      <c r="G123" s="133">
        <v>75.7096474953618</v>
      </c>
      <c r="H123" s="79">
        <v>70</v>
      </c>
      <c r="I123" s="128">
        <f t="shared" si="13"/>
        <v>75.9612708719852</v>
      </c>
      <c r="J123" s="143">
        <v>21</v>
      </c>
      <c r="K123" s="17">
        <v>120</v>
      </c>
    </row>
    <row r="124" s="131" customFormat="1" spans="1:11">
      <c r="A124" s="79">
        <v>121</v>
      </c>
      <c r="B124" s="79" t="s">
        <v>301</v>
      </c>
      <c r="C124" s="134" t="s">
        <v>144</v>
      </c>
      <c r="D124" s="135" t="s">
        <v>45</v>
      </c>
      <c r="E124" s="17">
        <v>85</v>
      </c>
      <c r="F124" s="17">
        <v>75.451</v>
      </c>
      <c r="G124" s="17">
        <v>75.451</v>
      </c>
      <c r="H124" s="17">
        <v>70</v>
      </c>
      <c r="I124" s="144">
        <f t="shared" ref="I124:I127" si="14">E124*0.15+G124*0.65+H124*0.2</f>
        <v>75.79315</v>
      </c>
      <c r="J124" s="17">
        <v>31</v>
      </c>
      <c r="K124" s="17">
        <v>121</v>
      </c>
    </row>
    <row r="125" s="131" customFormat="1" spans="1:11">
      <c r="A125" s="79">
        <v>122</v>
      </c>
      <c r="B125" s="79" t="s">
        <v>300</v>
      </c>
      <c r="C125" s="79" t="s">
        <v>144</v>
      </c>
      <c r="D125" s="79" t="s">
        <v>125</v>
      </c>
      <c r="E125" s="85">
        <v>85</v>
      </c>
      <c r="F125" s="109">
        <v>70.3014842300556</v>
      </c>
      <c r="G125" s="85">
        <v>75.301</v>
      </c>
      <c r="H125" s="85">
        <v>70</v>
      </c>
      <c r="I125" s="109">
        <f t="shared" si="14"/>
        <v>75.69565</v>
      </c>
      <c r="J125" s="79">
        <v>40</v>
      </c>
      <c r="K125" s="17">
        <v>122</v>
      </c>
    </row>
    <row r="126" s="131" customFormat="1" spans="1:11">
      <c r="A126" s="79">
        <v>123</v>
      </c>
      <c r="B126" s="79" t="s">
        <v>297</v>
      </c>
      <c r="C126" s="132" t="s">
        <v>144</v>
      </c>
      <c r="D126" s="132" t="s">
        <v>33</v>
      </c>
      <c r="E126" s="79">
        <v>87</v>
      </c>
      <c r="F126" s="133">
        <v>74.6567717996289</v>
      </c>
      <c r="G126" s="133">
        <v>74.6567717996289</v>
      </c>
      <c r="H126" s="79">
        <v>70</v>
      </c>
      <c r="I126" s="128">
        <f t="shared" si="13"/>
        <v>75.5769016697588</v>
      </c>
      <c r="J126" s="143">
        <v>22</v>
      </c>
      <c r="K126" s="17">
        <v>123</v>
      </c>
    </row>
    <row r="127" s="131" customFormat="1" spans="1:11">
      <c r="A127" s="79">
        <v>124</v>
      </c>
      <c r="B127" s="79" t="s">
        <v>300</v>
      </c>
      <c r="C127" s="79" t="s">
        <v>144</v>
      </c>
      <c r="D127" s="79" t="s">
        <v>303</v>
      </c>
      <c r="E127" s="81">
        <v>89</v>
      </c>
      <c r="F127" s="109">
        <v>71.0528756957328</v>
      </c>
      <c r="G127" s="112">
        <v>74.053</v>
      </c>
      <c r="H127" s="81">
        <v>70</v>
      </c>
      <c r="I127" s="109">
        <f t="shared" si="14"/>
        <v>75.48445</v>
      </c>
      <c r="J127" s="79">
        <v>41</v>
      </c>
      <c r="K127" s="17">
        <v>124</v>
      </c>
    </row>
    <row r="128" s="131" customFormat="1" spans="1:11">
      <c r="A128" s="79">
        <v>125</v>
      </c>
      <c r="B128" s="79" t="s">
        <v>297</v>
      </c>
      <c r="C128" s="132" t="s">
        <v>144</v>
      </c>
      <c r="D128" s="132" t="s">
        <v>32</v>
      </c>
      <c r="E128" s="79">
        <v>83</v>
      </c>
      <c r="F128" s="133">
        <v>73.956400742115</v>
      </c>
      <c r="G128" s="133">
        <v>73.956400742115</v>
      </c>
      <c r="H128" s="79">
        <v>70</v>
      </c>
      <c r="I128" s="109">
        <v>75.271</v>
      </c>
      <c r="J128" s="143">
        <v>23</v>
      </c>
      <c r="K128" s="17">
        <v>125</v>
      </c>
    </row>
    <row r="129" s="131" customFormat="1" spans="1:11">
      <c r="A129" s="79">
        <v>126</v>
      </c>
      <c r="B129" s="79" t="s">
        <v>301</v>
      </c>
      <c r="C129" s="134" t="s">
        <v>144</v>
      </c>
      <c r="D129" s="159" t="s">
        <v>306</v>
      </c>
      <c r="E129" s="17">
        <v>85</v>
      </c>
      <c r="F129" s="17">
        <v>74.621</v>
      </c>
      <c r="G129" s="17">
        <v>74.621</v>
      </c>
      <c r="H129" s="17">
        <v>70</v>
      </c>
      <c r="I129" s="144">
        <f t="shared" ref="I129:I133" si="15">E129*0.15+G129*0.65+H129*0.2</f>
        <v>75.25365</v>
      </c>
      <c r="J129" s="17">
        <v>32</v>
      </c>
      <c r="K129" s="17">
        <v>126</v>
      </c>
    </row>
    <row r="130" s="131" customFormat="1" spans="1:11">
      <c r="A130" s="79">
        <v>127</v>
      </c>
      <c r="B130" s="79" t="s">
        <v>300</v>
      </c>
      <c r="C130" s="79" t="s">
        <v>144</v>
      </c>
      <c r="D130" s="79" t="s">
        <v>19</v>
      </c>
      <c r="E130" s="79">
        <v>86</v>
      </c>
      <c r="F130" s="109">
        <v>73.4833024118738</v>
      </c>
      <c r="G130" s="79">
        <v>72.483</v>
      </c>
      <c r="H130" s="79">
        <v>76</v>
      </c>
      <c r="I130" s="109">
        <f t="shared" si="15"/>
        <v>75.21395</v>
      </c>
      <c r="J130" s="79">
        <v>42</v>
      </c>
      <c r="K130" s="17">
        <v>127</v>
      </c>
    </row>
    <row r="131" s="131" customFormat="1" spans="1:11">
      <c r="A131" s="79">
        <v>128</v>
      </c>
      <c r="B131" s="79" t="s">
        <v>298</v>
      </c>
      <c r="C131" s="79" t="s">
        <v>144</v>
      </c>
      <c r="D131" s="79" t="s">
        <v>58</v>
      </c>
      <c r="E131" s="79">
        <v>90</v>
      </c>
      <c r="F131" s="109">
        <v>72.265306122449</v>
      </c>
      <c r="G131" s="79">
        <v>73.265</v>
      </c>
      <c r="H131" s="79">
        <v>70</v>
      </c>
      <c r="I131" s="128">
        <f t="shared" si="15"/>
        <v>75.12225</v>
      </c>
      <c r="J131" s="143">
        <v>31</v>
      </c>
      <c r="K131" s="17">
        <v>128</v>
      </c>
    </row>
    <row r="132" s="131" customFormat="1" spans="1:11">
      <c r="A132" s="79">
        <v>129</v>
      </c>
      <c r="B132" s="79" t="s">
        <v>298</v>
      </c>
      <c r="C132" s="79" t="s">
        <v>144</v>
      </c>
      <c r="D132" s="79" t="s">
        <v>19</v>
      </c>
      <c r="E132" s="79">
        <v>85</v>
      </c>
      <c r="F132" s="109">
        <v>74.4053803339518</v>
      </c>
      <c r="G132" s="79">
        <v>74.405</v>
      </c>
      <c r="H132" s="79">
        <v>70</v>
      </c>
      <c r="I132" s="128">
        <f t="shared" si="15"/>
        <v>75.11325</v>
      </c>
      <c r="J132" s="143">
        <v>32</v>
      </c>
      <c r="K132" s="17">
        <v>129</v>
      </c>
    </row>
    <row r="133" s="131" customFormat="1" spans="1:11">
      <c r="A133" s="79">
        <v>130</v>
      </c>
      <c r="B133" s="79" t="s">
        <v>298</v>
      </c>
      <c r="C133" s="79" t="s">
        <v>144</v>
      </c>
      <c r="D133" s="79" t="s">
        <v>19</v>
      </c>
      <c r="E133" s="79">
        <v>87</v>
      </c>
      <c r="F133" s="109">
        <v>73.9378478664193</v>
      </c>
      <c r="G133" s="79">
        <v>73.938</v>
      </c>
      <c r="H133" s="79">
        <v>70</v>
      </c>
      <c r="I133" s="128">
        <f t="shared" si="15"/>
        <v>75.1097</v>
      </c>
      <c r="J133" s="143">
        <v>33</v>
      </c>
      <c r="K133" s="17">
        <v>130</v>
      </c>
    </row>
    <row r="134" s="131" customFormat="1" spans="1:11">
      <c r="A134" s="79">
        <v>131</v>
      </c>
      <c r="B134" s="79" t="s">
        <v>297</v>
      </c>
      <c r="C134" s="132" t="s">
        <v>144</v>
      </c>
      <c r="D134" s="132" t="s">
        <v>45</v>
      </c>
      <c r="E134" s="79">
        <v>86</v>
      </c>
      <c r="F134" s="133">
        <v>73.8079777365492</v>
      </c>
      <c r="G134" s="133">
        <v>73.8079777365492</v>
      </c>
      <c r="H134" s="79">
        <v>70</v>
      </c>
      <c r="I134" s="128">
        <f>(E134*0.15)+(G134*0.65)+(H134*0.2)</f>
        <v>74.875185528757</v>
      </c>
      <c r="J134" s="143">
        <v>24</v>
      </c>
      <c r="K134" s="17">
        <v>131</v>
      </c>
    </row>
    <row r="135" s="131" customFormat="1" spans="1:11">
      <c r="A135" s="79">
        <v>132</v>
      </c>
      <c r="B135" s="79" t="s">
        <v>301</v>
      </c>
      <c r="C135" s="134" t="s">
        <v>144</v>
      </c>
      <c r="D135" s="135" t="s">
        <v>275</v>
      </c>
      <c r="E135" s="17">
        <v>85</v>
      </c>
      <c r="F135" s="17">
        <v>71.293</v>
      </c>
      <c r="G135" s="17">
        <v>71.293</v>
      </c>
      <c r="H135" s="17">
        <v>78</v>
      </c>
      <c r="I135" s="144">
        <f t="shared" ref="I135:I140" si="16">E135*0.15+G135*0.65+H135*0.2</f>
        <v>74.69045</v>
      </c>
      <c r="J135" s="17">
        <v>33</v>
      </c>
      <c r="K135" s="17">
        <v>132</v>
      </c>
    </row>
    <row r="136" s="131" customFormat="1" spans="1:11">
      <c r="A136" s="79">
        <v>133</v>
      </c>
      <c r="B136" s="79" t="s">
        <v>297</v>
      </c>
      <c r="C136" s="132" t="s">
        <v>144</v>
      </c>
      <c r="D136" s="132" t="s">
        <v>68</v>
      </c>
      <c r="E136" s="83">
        <v>86</v>
      </c>
      <c r="F136" s="133">
        <v>75.3988868274583</v>
      </c>
      <c r="G136" s="85">
        <v>73.399</v>
      </c>
      <c r="H136" s="83">
        <v>70</v>
      </c>
      <c r="I136" s="110">
        <v>74.609</v>
      </c>
      <c r="J136" s="143">
        <v>25</v>
      </c>
      <c r="K136" s="17">
        <v>133</v>
      </c>
    </row>
    <row r="137" s="131" customFormat="1" spans="1:11">
      <c r="A137" s="79">
        <v>134</v>
      </c>
      <c r="B137" s="79" t="s">
        <v>301</v>
      </c>
      <c r="C137" s="134" t="s">
        <v>144</v>
      </c>
      <c r="D137" s="135" t="s">
        <v>32</v>
      </c>
      <c r="E137" s="17">
        <v>85</v>
      </c>
      <c r="F137" s="17">
        <v>72.814</v>
      </c>
      <c r="G137" s="17">
        <v>70.814</v>
      </c>
      <c r="H137" s="17">
        <v>78</v>
      </c>
      <c r="I137" s="144">
        <f t="shared" si="16"/>
        <v>74.3791</v>
      </c>
      <c r="J137" s="17">
        <v>34</v>
      </c>
      <c r="K137" s="17">
        <v>134</v>
      </c>
    </row>
    <row r="138" s="131" customFormat="1" spans="1:11">
      <c r="A138" s="79">
        <v>135</v>
      </c>
      <c r="B138" s="79" t="s">
        <v>297</v>
      </c>
      <c r="C138" s="132" t="s">
        <v>144</v>
      </c>
      <c r="D138" s="132" t="s">
        <v>21</v>
      </c>
      <c r="E138" s="85">
        <v>85</v>
      </c>
      <c r="F138" s="133">
        <v>69.0723562152134</v>
      </c>
      <c r="G138" s="133">
        <v>73.0723562152134</v>
      </c>
      <c r="H138" s="85">
        <v>70</v>
      </c>
      <c r="I138" s="128">
        <f t="shared" ref="I138:I143" si="17">(E138*0.15)+(G138*0.65)+(H138*0.2)</f>
        <v>74.2470315398887</v>
      </c>
      <c r="J138" s="143">
        <v>26</v>
      </c>
      <c r="K138" s="17">
        <v>135</v>
      </c>
    </row>
    <row r="139" s="131" customFormat="1" spans="1:11">
      <c r="A139" s="79">
        <v>136</v>
      </c>
      <c r="B139" s="79" t="s">
        <v>301</v>
      </c>
      <c r="C139" s="134" t="s">
        <v>144</v>
      </c>
      <c r="D139" s="135" t="s">
        <v>309</v>
      </c>
      <c r="E139" s="17">
        <v>88</v>
      </c>
      <c r="F139" s="17">
        <v>71.749</v>
      </c>
      <c r="G139" s="17">
        <v>71.749</v>
      </c>
      <c r="H139" s="17">
        <v>72</v>
      </c>
      <c r="I139" s="144">
        <f t="shared" si="16"/>
        <v>74.23685</v>
      </c>
      <c r="J139" s="17">
        <v>35</v>
      </c>
      <c r="K139" s="17">
        <v>136</v>
      </c>
    </row>
    <row r="140" s="131" customFormat="1" spans="1:11">
      <c r="A140" s="79">
        <v>137</v>
      </c>
      <c r="B140" s="79" t="s">
        <v>301</v>
      </c>
      <c r="C140" s="134" t="s">
        <v>144</v>
      </c>
      <c r="D140" s="135" t="s">
        <v>93</v>
      </c>
      <c r="E140" s="17">
        <v>80</v>
      </c>
      <c r="F140" s="17">
        <v>73.138</v>
      </c>
      <c r="G140" s="17">
        <v>74.138</v>
      </c>
      <c r="H140" s="17">
        <v>70</v>
      </c>
      <c r="I140" s="144">
        <f t="shared" si="16"/>
        <v>74.1897</v>
      </c>
      <c r="J140" s="17">
        <v>36</v>
      </c>
      <c r="K140" s="17">
        <v>137</v>
      </c>
    </row>
    <row r="141" s="131" customFormat="1" spans="1:11">
      <c r="A141" s="79">
        <v>138</v>
      </c>
      <c r="B141" s="79" t="s">
        <v>297</v>
      </c>
      <c r="C141" s="132" t="s">
        <v>144</v>
      </c>
      <c r="D141" s="132" t="s">
        <v>21</v>
      </c>
      <c r="E141" s="85">
        <v>87</v>
      </c>
      <c r="F141" s="133">
        <v>72.6298701298701</v>
      </c>
      <c r="G141" s="108">
        <v>70.63</v>
      </c>
      <c r="H141" s="85">
        <v>70</v>
      </c>
      <c r="I141" s="128">
        <f t="shared" si="17"/>
        <v>72.9595</v>
      </c>
      <c r="J141" s="143">
        <v>27</v>
      </c>
      <c r="K141" s="17">
        <v>138</v>
      </c>
    </row>
    <row r="142" s="131" customFormat="1" spans="1:11">
      <c r="A142" s="79">
        <v>139</v>
      </c>
      <c r="B142" s="79" t="s">
        <v>298</v>
      </c>
      <c r="C142" s="79" t="s">
        <v>144</v>
      </c>
      <c r="D142" s="79" t="s">
        <v>44</v>
      </c>
      <c r="E142" s="79">
        <v>86</v>
      </c>
      <c r="F142" s="109">
        <v>72.2356215213358</v>
      </c>
      <c r="G142" s="79">
        <v>70.236</v>
      </c>
      <c r="H142" s="79">
        <v>70</v>
      </c>
      <c r="I142" s="128">
        <f>E142*0.15+G142*0.65+H142*0.2</f>
        <v>72.5534</v>
      </c>
      <c r="J142" s="143">
        <v>34</v>
      </c>
      <c r="K142" s="17">
        <v>139</v>
      </c>
    </row>
    <row r="143" s="131" customFormat="1" spans="1:11">
      <c r="A143" s="79">
        <v>140</v>
      </c>
      <c r="B143" s="79" t="s">
        <v>297</v>
      </c>
      <c r="C143" s="132" t="s">
        <v>144</v>
      </c>
      <c r="D143" s="132" t="s">
        <v>77</v>
      </c>
      <c r="E143" s="79">
        <v>85</v>
      </c>
      <c r="F143" s="133">
        <v>70.2365491651206</v>
      </c>
      <c r="G143" s="133">
        <v>70.2365491651206</v>
      </c>
      <c r="H143" s="79">
        <v>70</v>
      </c>
      <c r="I143" s="128">
        <f t="shared" si="17"/>
        <v>72.4037569573284</v>
      </c>
      <c r="J143" s="143">
        <v>28</v>
      </c>
      <c r="K143" s="17">
        <v>140</v>
      </c>
    </row>
    <row r="144" s="131" customFormat="1" spans="1:11">
      <c r="A144" s="79">
        <v>141</v>
      </c>
      <c r="B144" s="79" t="s">
        <v>297</v>
      </c>
      <c r="C144" s="132" t="s">
        <v>288</v>
      </c>
      <c r="D144" s="132" t="s">
        <v>102</v>
      </c>
      <c r="E144" s="81">
        <v>85</v>
      </c>
      <c r="F144" s="133">
        <v>69.7588126159555</v>
      </c>
      <c r="G144" s="133">
        <v>69.7588126159555</v>
      </c>
      <c r="H144" s="81">
        <v>70</v>
      </c>
      <c r="I144" s="109">
        <v>72.073</v>
      </c>
      <c r="J144" s="143">
        <v>29</v>
      </c>
      <c r="K144" s="27">
        <v>141</v>
      </c>
    </row>
    <row r="145" s="131" customFormat="1" spans="1:11">
      <c r="A145" s="79">
        <v>142</v>
      </c>
      <c r="B145" s="79" t="s">
        <v>301</v>
      </c>
      <c r="C145" s="134" t="s">
        <v>144</v>
      </c>
      <c r="D145" s="135" t="s">
        <v>86</v>
      </c>
      <c r="E145" s="17">
        <v>90</v>
      </c>
      <c r="F145" s="17">
        <v>70.556</v>
      </c>
      <c r="G145" s="17">
        <v>68.556</v>
      </c>
      <c r="H145" s="17">
        <v>70</v>
      </c>
      <c r="I145" s="144">
        <f>E145*0.15+G145*0.65+H145*0.2</f>
        <v>72.0614</v>
      </c>
      <c r="J145" s="17">
        <v>37</v>
      </c>
      <c r="K145" s="17">
        <v>142</v>
      </c>
    </row>
    <row r="146" s="131" customFormat="1" spans="1:11">
      <c r="A146" s="79">
        <v>143</v>
      </c>
      <c r="B146" s="79" t="s">
        <v>297</v>
      </c>
      <c r="C146" s="132" t="s">
        <v>144</v>
      </c>
      <c r="D146" s="132" t="s">
        <v>32</v>
      </c>
      <c r="E146" s="85">
        <v>86</v>
      </c>
      <c r="F146" s="133">
        <v>68.9517625231911</v>
      </c>
      <c r="G146" s="85">
        <v>66.952</v>
      </c>
      <c r="H146" s="85">
        <v>78</v>
      </c>
      <c r="I146" s="128">
        <f t="shared" ref="I146:I148" si="18">(E146*0.15)+(G146*0.65)+(H146*0.2)</f>
        <v>72.0188</v>
      </c>
      <c r="J146" s="143">
        <v>30</v>
      </c>
      <c r="K146" s="17">
        <v>143</v>
      </c>
    </row>
    <row r="147" s="131" customFormat="1" spans="1:11">
      <c r="A147" s="79">
        <v>144</v>
      </c>
      <c r="B147" s="79" t="s">
        <v>297</v>
      </c>
      <c r="C147" s="132" t="s">
        <v>144</v>
      </c>
      <c r="D147" s="132" t="s">
        <v>33</v>
      </c>
      <c r="E147" s="79">
        <v>85</v>
      </c>
      <c r="F147" s="133">
        <v>68.6873840445269</v>
      </c>
      <c r="G147" s="133">
        <v>68.6873840445269</v>
      </c>
      <c r="H147" s="79">
        <v>70</v>
      </c>
      <c r="I147" s="128">
        <f t="shared" si="18"/>
        <v>71.3967996289425</v>
      </c>
      <c r="J147" s="143">
        <v>31</v>
      </c>
      <c r="K147" s="17">
        <v>144</v>
      </c>
    </row>
    <row r="148" s="131" customFormat="1" spans="1:11">
      <c r="A148" s="79">
        <v>145</v>
      </c>
      <c r="B148" s="79" t="s">
        <v>297</v>
      </c>
      <c r="C148" s="132" t="s">
        <v>144</v>
      </c>
      <c r="D148" s="132" t="s">
        <v>118</v>
      </c>
      <c r="E148" s="83">
        <v>71</v>
      </c>
      <c r="F148" s="133">
        <v>73.886827458256</v>
      </c>
      <c r="G148" s="85">
        <v>71.887</v>
      </c>
      <c r="H148" s="83">
        <v>70</v>
      </c>
      <c r="I148" s="128">
        <f t="shared" si="18"/>
        <v>71.37655</v>
      </c>
      <c r="J148" s="143">
        <v>32</v>
      </c>
      <c r="K148" s="17">
        <v>145</v>
      </c>
    </row>
    <row r="149" s="131" customFormat="1" spans="1:11">
      <c r="A149" s="79">
        <v>146</v>
      </c>
      <c r="B149" s="79" t="s">
        <v>301</v>
      </c>
      <c r="C149" s="134" t="s">
        <v>144</v>
      </c>
      <c r="D149" s="135" t="s">
        <v>58</v>
      </c>
      <c r="E149" s="17">
        <v>85</v>
      </c>
      <c r="F149" s="17">
        <v>70.419</v>
      </c>
      <c r="G149" s="17">
        <v>68.419</v>
      </c>
      <c r="H149" s="17">
        <v>70</v>
      </c>
      <c r="I149" s="144">
        <f t="shared" ref="I149:I153" si="19">E149*0.15+G149*0.65+H149*0.2</f>
        <v>71.22235</v>
      </c>
      <c r="J149" s="17">
        <v>38</v>
      </c>
      <c r="K149" s="17">
        <v>146</v>
      </c>
    </row>
    <row r="150" s="131" customFormat="1" spans="1:11">
      <c r="A150" s="79">
        <v>147</v>
      </c>
      <c r="B150" s="79" t="s">
        <v>297</v>
      </c>
      <c r="C150" s="132" t="s">
        <v>144</v>
      </c>
      <c r="D150" s="132" t="s">
        <v>65</v>
      </c>
      <c r="E150" s="79">
        <v>88</v>
      </c>
      <c r="F150" s="133">
        <v>69.5547309833024</v>
      </c>
      <c r="G150" s="133">
        <v>67.5547309833024</v>
      </c>
      <c r="H150" s="79">
        <v>70</v>
      </c>
      <c r="I150" s="109">
        <v>71.1111</v>
      </c>
      <c r="J150" s="143">
        <v>33</v>
      </c>
      <c r="K150" s="17">
        <v>147</v>
      </c>
    </row>
    <row r="151" s="131" customFormat="1" spans="1:11">
      <c r="A151" s="79">
        <v>148</v>
      </c>
      <c r="B151" s="79" t="s">
        <v>301</v>
      </c>
      <c r="C151" s="134" t="s">
        <v>144</v>
      </c>
      <c r="D151" s="135" t="s">
        <v>21</v>
      </c>
      <c r="E151" s="17">
        <v>88</v>
      </c>
      <c r="F151" s="17">
        <v>67.272</v>
      </c>
      <c r="G151" s="17">
        <v>67.272</v>
      </c>
      <c r="H151" s="17">
        <v>70</v>
      </c>
      <c r="I151" s="144">
        <f t="shared" si="19"/>
        <v>70.9268</v>
      </c>
      <c r="J151" s="17">
        <v>39</v>
      </c>
      <c r="K151" s="17">
        <v>148</v>
      </c>
    </row>
    <row r="152" s="131" customFormat="1" spans="1:11">
      <c r="A152" s="79">
        <v>149</v>
      </c>
      <c r="B152" s="79" t="s">
        <v>297</v>
      </c>
      <c r="C152" s="132" t="s">
        <v>144</v>
      </c>
      <c r="D152" s="132" t="s">
        <v>279</v>
      </c>
      <c r="E152" s="83">
        <v>85</v>
      </c>
      <c r="F152" s="133">
        <v>69.0723562152134</v>
      </c>
      <c r="G152" s="85">
        <v>97.072</v>
      </c>
      <c r="H152" s="83">
        <v>70</v>
      </c>
      <c r="I152" s="128">
        <v>70.3468</v>
      </c>
      <c r="J152" s="143">
        <v>34</v>
      </c>
      <c r="K152" s="17">
        <v>149</v>
      </c>
    </row>
    <row r="153" s="131" customFormat="1" spans="1:11">
      <c r="A153" s="79">
        <v>150</v>
      </c>
      <c r="B153" s="79" t="s">
        <v>300</v>
      </c>
      <c r="C153" s="79" t="s">
        <v>144</v>
      </c>
      <c r="D153" s="79" t="s">
        <v>33</v>
      </c>
      <c r="E153" s="85">
        <v>87</v>
      </c>
      <c r="F153" s="109">
        <v>68.9239332096475</v>
      </c>
      <c r="G153" s="85">
        <v>65.924</v>
      </c>
      <c r="H153" s="85">
        <v>70</v>
      </c>
      <c r="I153" s="109">
        <f t="shared" si="19"/>
        <v>69.9006</v>
      </c>
      <c r="J153" s="79">
        <v>43</v>
      </c>
      <c r="K153" s="17">
        <v>150</v>
      </c>
    </row>
    <row r="154" s="131" customFormat="1" spans="1:11">
      <c r="A154" s="79">
        <v>151</v>
      </c>
      <c r="B154" s="79" t="s">
        <v>297</v>
      </c>
      <c r="C154" s="132" t="s">
        <v>144</v>
      </c>
      <c r="D154" s="132" t="s">
        <v>17</v>
      </c>
      <c r="E154" s="85">
        <v>85</v>
      </c>
      <c r="F154" s="133">
        <v>71.0946196660482</v>
      </c>
      <c r="G154" s="133">
        <v>67.0946196660482</v>
      </c>
      <c r="H154" s="85">
        <v>66</v>
      </c>
      <c r="I154" s="128">
        <f t="shared" ref="I154:I158" si="20">(E154*0.15)+(G154*0.65)+(H154*0.2)</f>
        <v>69.5615027829313</v>
      </c>
      <c r="J154" s="143">
        <v>35</v>
      </c>
      <c r="K154" s="17">
        <v>151</v>
      </c>
    </row>
    <row r="155" s="131" customFormat="1" spans="1:11">
      <c r="A155" s="79">
        <v>152</v>
      </c>
      <c r="B155" s="79" t="s">
        <v>298</v>
      </c>
      <c r="C155" s="79" t="s">
        <v>144</v>
      </c>
      <c r="D155" s="79" t="s">
        <v>58</v>
      </c>
      <c r="E155" s="79">
        <v>87</v>
      </c>
      <c r="F155" s="109">
        <v>68.1011131725417</v>
      </c>
      <c r="G155" s="79">
        <v>64.101</v>
      </c>
      <c r="H155" s="79">
        <v>70</v>
      </c>
      <c r="I155" s="128">
        <f t="shared" ref="I155:I159" si="21">E155*0.15+G155*0.65+H155*0.2</f>
        <v>68.71565</v>
      </c>
      <c r="J155" s="143">
        <v>35</v>
      </c>
      <c r="K155" s="17">
        <v>152</v>
      </c>
    </row>
    <row r="156" s="131" customFormat="1" spans="1:11">
      <c r="A156" s="79">
        <v>153</v>
      </c>
      <c r="B156" s="79" t="s">
        <v>297</v>
      </c>
      <c r="C156" s="132" t="s">
        <v>144</v>
      </c>
      <c r="D156" s="132" t="s">
        <v>63</v>
      </c>
      <c r="E156" s="79">
        <v>77</v>
      </c>
      <c r="F156" s="133">
        <v>68.0844155844156</v>
      </c>
      <c r="G156" s="79">
        <v>66.084</v>
      </c>
      <c r="H156" s="79">
        <v>70</v>
      </c>
      <c r="I156" s="128">
        <f t="shared" si="20"/>
        <v>68.5046</v>
      </c>
      <c r="J156" s="143">
        <v>36</v>
      </c>
      <c r="K156" s="17">
        <v>153</v>
      </c>
    </row>
    <row r="157" s="131" customFormat="1" spans="1:11">
      <c r="A157" s="79">
        <v>154</v>
      </c>
      <c r="B157" s="79" t="s">
        <v>298</v>
      </c>
      <c r="C157" s="79" t="s">
        <v>144</v>
      </c>
      <c r="D157" s="79" t="s">
        <v>18</v>
      </c>
      <c r="E157" s="85">
        <v>88</v>
      </c>
      <c r="F157" s="109">
        <v>67.317254174397</v>
      </c>
      <c r="G157" s="85">
        <v>63.317</v>
      </c>
      <c r="H157" s="85">
        <v>70</v>
      </c>
      <c r="I157" s="128">
        <f t="shared" si="21"/>
        <v>68.35605</v>
      </c>
      <c r="J157" s="143">
        <v>36</v>
      </c>
      <c r="K157" s="17">
        <v>154</v>
      </c>
    </row>
    <row r="158" s="131" customFormat="1" spans="1:11">
      <c r="A158" s="79">
        <v>155</v>
      </c>
      <c r="B158" s="79" t="s">
        <v>297</v>
      </c>
      <c r="C158" s="132" t="s">
        <v>144</v>
      </c>
      <c r="D158" s="132" t="s">
        <v>33</v>
      </c>
      <c r="E158" s="85">
        <v>85</v>
      </c>
      <c r="F158" s="133">
        <v>65.8395176252319</v>
      </c>
      <c r="G158" s="108">
        <v>61.84</v>
      </c>
      <c r="H158" s="85">
        <v>70</v>
      </c>
      <c r="I158" s="128">
        <f t="shared" si="20"/>
        <v>66.946</v>
      </c>
      <c r="J158" s="143">
        <v>37</v>
      </c>
      <c r="K158" s="17">
        <v>155</v>
      </c>
    </row>
    <row r="159" s="131" customFormat="1" spans="1:11">
      <c r="A159" s="79">
        <v>156</v>
      </c>
      <c r="B159" s="79" t="s">
        <v>301</v>
      </c>
      <c r="C159" s="134" t="s">
        <v>144</v>
      </c>
      <c r="D159" s="135" t="s">
        <v>310</v>
      </c>
      <c r="E159" s="17">
        <v>90</v>
      </c>
      <c r="F159" s="17">
        <v>60.036</v>
      </c>
      <c r="G159" s="17">
        <v>60.036</v>
      </c>
      <c r="H159" s="17">
        <v>70</v>
      </c>
      <c r="I159" s="144">
        <f t="shared" si="21"/>
        <v>66.5234</v>
      </c>
      <c r="J159" s="17">
        <v>40</v>
      </c>
      <c r="K159" s="17">
        <v>156</v>
      </c>
    </row>
    <row r="160" s="131" customFormat="1" spans="1:11">
      <c r="A160" s="79">
        <v>157</v>
      </c>
      <c r="B160" s="79" t="s">
        <v>297</v>
      </c>
      <c r="C160" s="132" t="s">
        <v>144</v>
      </c>
      <c r="D160" s="132" t="s">
        <v>48</v>
      </c>
      <c r="E160" s="79">
        <v>85</v>
      </c>
      <c r="F160" s="133">
        <v>65.0974025974026</v>
      </c>
      <c r="G160" s="79">
        <v>57.097</v>
      </c>
      <c r="H160" s="79">
        <v>70</v>
      </c>
      <c r="I160" s="128">
        <f>(E160*0.15)+(G160*0.65)+(H160*0.2)</f>
        <v>63.86305</v>
      </c>
      <c r="J160" s="143">
        <v>38</v>
      </c>
      <c r="K160" s="17">
        <v>157</v>
      </c>
    </row>
    <row r="161" s="131" customFormat="1" spans="1:11">
      <c r="A161" s="79">
        <v>158</v>
      </c>
      <c r="B161" s="79" t="s">
        <v>297</v>
      </c>
      <c r="C161" s="132" t="s">
        <v>307</v>
      </c>
      <c r="D161" s="132" t="s">
        <v>45</v>
      </c>
      <c r="E161" s="83">
        <v>80</v>
      </c>
      <c r="F161" s="133">
        <v>64.4573283858998</v>
      </c>
      <c r="G161" s="85">
        <v>58.457</v>
      </c>
      <c r="H161" s="83">
        <v>56</v>
      </c>
      <c r="I161" s="128">
        <v>61.197</v>
      </c>
      <c r="J161" s="143">
        <v>39</v>
      </c>
      <c r="K161" s="27">
        <v>158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conditionalFormatting sqref="C4:C43">
    <cfRule type="duplicateValues" dxfId="1" priority="1" stopIfTrue="1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topLeftCell="A17" workbookViewId="0">
      <selection activeCell="L1" sqref="L$1:L$1048576"/>
    </sheetView>
  </sheetViews>
  <sheetFormatPr defaultColWidth="9.14166666666667" defaultRowHeight="14.25"/>
  <cols>
    <col min="1" max="1" width="9" style="96"/>
    <col min="2" max="2" width="14.875" style="96" customWidth="1"/>
    <col min="3" max="3" width="11.5" style="96" customWidth="1"/>
    <col min="4" max="5" width="9" style="96"/>
    <col min="6" max="6" width="17.5" style="96" customWidth="1"/>
    <col min="7" max="8" width="9" style="96"/>
    <col min="9" max="9" width="11.5" style="121"/>
    <col min="10" max="10" width="9" style="98"/>
    <col min="11" max="11" width="9" style="96"/>
    <col min="12" max="16384" width="9.14166666666667" style="1"/>
  </cols>
  <sheetData>
    <row r="1" s="1" customFormat="1" ht="22" customHeight="1" spans="1:11">
      <c r="A1" s="99" t="s">
        <v>0</v>
      </c>
      <c r="B1" s="99"/>
      <c r="C1" s="99"/>
      <c r="D1" s="99"/>
      <c r="E1" s="99"/>
      <c r="F1" s="99"/>
      <c r="G1" s="105"/>
      <c r="H1" s="99"/>
      <c r="I1" s="125"/>
      <c r="J1" s="126"/>
      <c r="K1" s="105"/>
    </row>
    <row r="2" s="1" customFormat="1" ht="27" spans="1:11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22" t="s">
        <v>6</v>
      </c>
      <c r="G2" s="118"/>
      <c r="H2" s="122" t="s">
        <v>7</v>
      </c>
      <c r="I2" s="125" t="s">
        <v>8</v>
      </c>
      <c r="J2" s="117" t="s">
        <v>9</v>
      </c>
      <c r="K2" s="127" t="s">
        <v>10</v>
      </c>
    </row>
    <row r="3" s="1" customFormat="1" spans="1:11">
      <c r="A3" s="99"/>
      <c r="B3" s="99"/>
      <c r="C3" s="104"/>
      <c r="D3" s="99"/>
      <c r="E3" s="99" t="s">
        <v>11</v>
      </c>
      <c r="F3" s="99" t="s">
        <v>12</v>
      </c>
      <c r="G3" s="105" t="s">
        <v>11</v>
      </c>
      <c r="H3" s="99" t="s">
        <v>11</v>
      </c>
      <c r="I3" s="125"/>
      <c r="J3" s="117"/>
      <c r="K3" s="118"/>
    </row>
    <row r="4" s="1" customFormat="1" ht="14.1" customHeight="1" spans="1:11">
      <c r="A4" s="79">
        <v>1</v>
      </c>
      <c r="B4" s="79" t="s">
        <v>311</v>
      </c>
      <c r="C4" s="81" t="s">
        <v>144</v>
      </c>
      <c r="D4" s="123" t="s">
        <v>137</v>
      </c>
      <c r="E4" s="79">
        <v>100</v>
      </c>
      <c r="F4" s="79">
        <v>82.437</v>
      </c>
      <c r="G4" s="79">
        <v>100</v>
      </c>
      <c r="H4" s="79">
        <v>83</v>
      </c>
      <c r="I4" s="128">
        <f t="shared" ref="I4:I52" si="0">E4*0.15+G4*0.65+H4*0.2</f>
        <v>96.6</v>
      </c>
      <c r="J4" s="129">
        <v>1</v>
      </c>
      <c r="K4" s="130">
        <v>1</v>
      </c>
    </row>
    <row r="5" s="1" customFormat="1" spans="1:11">
      <c r="A5" s="79">
        <v>2</v>
      </c>
      <c r="B5" s="79" t="s">
        <v>311</v>
      </c>
      <c r="C5" s="81" t="s">
        <v>144</v>
      </c>
      <c r="D5" s="123" t="s">
        <v>27</v>
      </c>
      <c r="E5" s="79">
        <v>91</v>
      </c>
      <c r="F5" s="79">
        <v>89.923</v>
      </c>
      <c r="G5" s="79">
        <v>100</v>
      </c>
      <c r="H5" s="79">
        <v>78</v>
      </c>
      <c r="I5" s="128">
        <f t="shared" si="0"/>
        <v>94.25</v>
      </c>
      <c r="J5" s="129">
        <v>2</v>
      </c>
      <c r="K5" s="130">
        <v>2</v>
      </c>
    </row>
    <row r="6" s="1" customFormat="1" spans="1:11">
      <c r="A6" s="79">
        <v>3</v>
      </c>
      <c r="B6" s="79" t="s">
        <v>311</v>
      </c>
      <c r="C6" s="81" t="s">
        <v>144</v>
      </c>
      <c r="D6" s="123" t="s">
        <v>27</v>
      </c>
      <c r="E6" s="83">
        <v>88</v>
      </c>
      <c r="F6" s="83">
        <v>84.727</v>
      </c>
      <c r="G6" s="85">
        <v>100</v>
      </c>
      <c r="H6" s="83">
        <v>78</v>
      </c>
      <c r="I6" s="128">
        <f t="shared" si="0"/>
        <v>93.8</v>
      </c>
      <c r="J6" s="129">
        <v>3</v>
      </c>
      <c r="K6" s="130">
        <v>3</v>
      </c>
    </row>
    <row r="7" s="1" customFormat="1" spans="1:11">
      <c r="A7" s="79">
        <v>4</v>
      </c>
      <c r="B7" s="79" t="s">
        <v>311</v>
      </c>
      <c r="C7" s="81" t="s">
        <v>144</v>
      </c>
      <c r="D7" s="123" t="s">
        <v>166</v>
      </c>
      <c r="E7" s="79">
        <v>88</v>
      </c>
      <c r="F7" s="79">
        <v>79.159</v>
      </c>
      <c r="G7" s="79">
        <v>97.159</v>
      </c>
      <c r="H7" s="79">
        <v>78</v>
      </c>
      <c r="I7" s="128">
        <f t="shared" si="0"/>
        <v>91.95335</v>
      </c>
      <c r="J7" s="129">
        <v>4</v>
      </c>
      <c r="K7" s="130">
        <v>4</v>
      </c>
    </row>
    <row r="8" s="1" customFormat="1" spans="1:11">
      <c r="A8" s="79">
        <v>5</v>
      </c>
      <c r="B8" s="79" t="s">
        <v>311</v>
      </c>
      <c r="C8" s="81" t="s">
        <v>144</v>
      </c>
      <c r="D8" s="123" t="s">
        <v>113</v>
      </c>
      <c r="E8" s="79">
        <v>83</v>
      </c>
      <c r="F8" s="79">
        <v>85.003</v>
      </c>
      <c r="G8" s="79">
        <v>98.003</v>
      </c>
      <c r="H8" s="79">
        <v>70</v>
      </c>
      <c r="I8" s="128">
        <f t="shared" si="0"/>
        <v>90.15195</v>
      </c>
      <c r="J8" s="129">
        <v>5</v>
      </c>
      <c r="K8" s="130">
        <v>5</v>
      </c>
    </row>
    <row r="9" s="1" customFormat="1" spans="1:11">
      <c r="A9" s="79">
        <v>6</v>
      </c>
      <c r="B9" s="79" t="s">
        <v>311</v>
      </c>
      <c r="C9" s="81" t="s">
        <v>144</v>
      </c>
      <c r="D9" s="123" t="s">
        <v>19</v>
      </c>
      <c r="E9" s="79">
        <v>94</v>
      </c>
      <c r="F9" s="79">
        <v>81.938</v>
      </c>
      <c r="G9" s="79">
        <v>94.938</v>
      </c>
      <c r="H9" s="79">
        <v>70</v>
      </c>
      <c r="I9" s="128">
        <f t="shared" si="0"/>
        <v>89.8097</v>
      </c>
      <c r="J9" s="129">
        <v>6</v>
      </c>
      <c r="K9" s="130">
        <v>6</v>
      </c>
    </row>
    <row r="10" s="1" customFormat="1" spans="1:11">
      <c r="A10" s="79">
        <v>7</v>
      </c>
      <c r="B10" s="79" t="s">
        <v>311</v>
      </c>
      <c r="C10" s="81" t="s">
        <v>144</v>
      </c>
      <c r="D10" s="123" t="s">
        <v>43</v>
      </c>
      <c r="E10" s="83">
        <v>83</v>
      </c>
      <c r="F10" s="83">
        <v>83.361</v>
      </c>
      <c r="G10" s="85">
        <v>96.361</v>
      </c>
      <c r="H10" s="83">
        <v>70</v>
      </c>
      <c r="I10" s="128">
        <f t="shared" si="0"/>
        <v>89.08465</v>
      </c>
      <c r="J10" s="129">
        <v>7</v>
      </c>
      <c r="K10" s="130">
        <v>7</v>
      </c>
    </row>
    <row r="11" s="1" customFormat="1" spans="1:11">
      <c r="A11" s="79">
        <v>8</v>
      </c>
      <c r="B11" s="79" t="s">
        <v>311</v>
      </c>
      <c r="C11" s="81" t="s">
        <v>144</v>
      </c>
      <c r="D11" s="123" t="s">
        <v>57</v>
      </c>
      <c r="E11" s="79">
        <v>83</v>
      </c>
      <c r="F11" s="79">
        <v>77.929</v>
      </c>
      <c r="G11" s="79">
        <v>95.929</v>
      </c>
      <c r="H11" s="79">
        <v>70</v>
      </c>
      <c r="I11" s="128">
        <f t="shared" si="0"/>
        <v>88.80385</v>
      </c>
      <c r="J11" s="129">
        <v>8</v>
      </c>
      <c r="K11" s="130">
        <v>8</v>
      </c>
    </row>
    <row r="12" s="1" customFormat="1" spans="1:11">
      <c r="A12" s="79">
        <v>9</v>
      </c>
      <c r="B12" s="79" t="s">
        <v>311</v>
      </c>
      <c r="C12" s="81" t="s">
        <v>144</v>
      </c>
      <c r="D12" s="123" t="s">
        <v>32</v>
      </c>
      <c r="E12" s="81">
        <v>90</v>
      </c>
      <c r="F12" s="81">
        <v>81.997</v>
      </c>
      <c r="G12" s="112">
        <v>90.997</v>
      </c>
      <c r="H12" s="81">
        <v>78</v>
      </c>
      <c r="I12" s="128">
        <f t="shared" si="0"/>
        <v>88.24805</v>
      </c>
      <c r="J12" s="129">
        <v>9</v>
      </c>
      <c r="K12" s="130">
        <v>9</v>
      </c>
    </row>
    <row r="13" s="1" customFormat="1" spans="1:11">
      <c r="A13" s="79">
        <v>10</v>
      </c>
      <c r="B13" s="79" t="s">
        <v>311</v>
      </c>
      <c r="C13" s="81" t="s">
        <v>144</v>
      </c>
      <c r="D13" s="123" t="s">
        <v>40</v>
      </c>
      <c r="E13" s="79">
        <v>85</v>
      </c>
      <c r="F13" s="79">
        <v>80.92</v>
      </c>
      <c r="G13" s="79">
        <v>93.92</v>
      </c>
      <c r="H13" s="79">
        <v>70</v>
      </c>
      <c r="I13" s="128">
        <f t="shared" si="0"/>
        <v>87.798</v>
      </c>
      <c r="J13" s="129">
        <v>10</v>
      </c>
      <c r="K13" s="130">
        <v>10</v>
      </c>
    </row>
    <row r="14" s="1" customFormat="1" spans="1:11">
      <c r="A14" s="79">
        <v>11</v>
      </c>
      <c r="B14" s="79" t="s">
        <v>311</v>
      </c>
      <c r="C14" s="81" t="s">
        <v>144</v>
      </c>
      <c r="D14" s="123" t="s">
        <v>76</v>
      </c>
      <c r="E14" s="79">
        <v>94</v>
      </c>
      <c r="F14" s="79">
        <v>81.21</v>
      </c>
      <c r="G14" s="79">
        <v>89.21</v>
      </c>
      <c r="H14" s="79">
        <v>78</v>
      </c>
      <c r="I14" s="128">
        <f t="shared" si="0"/>
        <v>87.6865</v>
      </c>
      <c r="J14" s="129">
        <v>11</v>
      </c>
      <c r="K14" s="130">
        <v>11</v>
      </c>
    </row>
    <row r="15" s="1" customFormat="1" spans="1:11">
      <c r="A15" s="79">
        <v>12</v>
      </c>
      <c r="B15" s="79" t="s">
        <v>311</v>
      </c>
      <c r="C15" s="81" t="s">
        <v>144</v>
      </c>
      <c r="D15" s="123" t="s">
        <v>135</v>
      </c>
      <c r="E15" s="79">
        <v>88</v>
      </c>
      <c r="F15" s="79">
        <v>84.056</v>
      </c>
      <c r="G15" s="79">
        <v>93.056</v>
      </c>
      <c r="H15" s="79">
        <v>70</v>
      </c>
      <c r="I15" s="128">
        <f t="shared" si="0"/>
        <v>87.6864</v>
      </c>
      <c r="J15" s="129">
        <v>12</v>
      </c>
      <c r="K15" s="130">
        <v>12</v>
      </c>
    </row>
    <row r="16" s="1" customFormat="1" spans="1:11">
      <c r="A16" s="79">
        <v>13</v>
      </c>
      <c r="B16" s="79" t="s">
        <v>311</v>
      </c>
      <c r="C16" s="81" t="s">
        <v>144</v>
      </c>
      <c r="D16" s="123" t="s">
        <v>87</v>
      </c>
      <c r="E16" s="79">
        <v>83</v>
      </c>
      <c r="F16" s="79">
        <v>81.168</v>
      </c>
      <c r="G16" s="79">
        <v>94.168</v>
      </c>
      <c r="H16" s="79">
        <v>70</v>
      </c>
      <c r="I16" s="128">
        <f t="shared" si="0"/>
        <v>87.6592</v>
      </c>
      <c r="J16" s="129">
        <v>13</v>
      </c>
      <c r="K16" s="130">
        <v>13</v>
      </c>
    </row>
    <row r="17" s="1" customFormat="1" spans="1:11">
      <c r="A17" s="79">
        <v>14</v>
      </c>
      <c r="B17" s="79" t="s">
        <v>311</v>
      </c>
      <c r="C17" s="81" t="s">
        <v>144</v>
      </c>
      <c r="D17" s="123" t="s">
        <v>28</v>
      </c>
      <c r="E17" s="79">
        <v>80</v>
      </c>
      <c r="F17" s="79">
        <v>81.161</v>
      </c>
      <c r="G17" s="79">
        <v>94.161</v>
      </c>
      <c r="H17" s="79">
        <v>70</v>
      </c>
      <c r="I17" s="128">
        <f t="shared" si="0"/>
        <v>87.20465</v>
      </c>
      <c r="J17" s="129">
        <v>14</v>
      </c>
      <c r="K17" s="130">
        <v>14</v>
      </c>
    </row>
    <row r="18" s="1" customFormat="1" spans="1:11">
      <c r="A18" s="79">
        <v>15</v>
      </c>
      <c r="B18" s="79" t="s">
        <v>311</v>
      </c>
      <c r="C18" s="81" t="s">
        <v>144</v>
      </c>
      <c r="D18" s="123" t="s">
        <v>114</v>
      </c>
      <c r="E18" s="79">
        <v>89</v>
      </c>
      <c r="F18" s="79">
        <v>84.084</v>
      </c>
      <c r="G18" s="79">
        <v>92.084</v>
      </c>
      <c r="H18" s="79">
        <v>70</v>
      </c>
      <c r="I18" s="128">
        <f t="shared" si="0"/>
        <v>87.2046</v>
      </c>
      <c r="J18" s="129">
        <v>15</v>
      </c>
      <c r="K18" s="130">
        <v>15</v>
      </c>
    </row>
    <row r="19" s="1" customFormat="1" spans="1:11">
      <c r="A19" s="79">
        <v>16</v>
      </c>
      <c r="B19" s="79" t="s">
        <v>311</v>
      </c>
      <c r="C19" s="81" t="s">
        <v>144</v>
      </c>
      <c r="D19" s="123" t="s">
        <v>48</v>
      </c>
      <c r="E19" s="79">
        <v>83</v>
      </c>
      <c r="F19" s="79">
        <v>82.413</v>
      </c>
      <c r="G19" s="79">
        <v>92.413</v>
      </c>
      <c r="H19" s="79">
        <v>70</v>
      </c>
      <c r="I19" s="128">
        <f t="shared" si="0"/>
        <v>86.51845</v>
      </c>
      <c r="J19" s="129">
        <v>16</v>
      </c>
      <c r="K19" s="130">
        <v>16</v>
      </c>
    </row>
    <row r="20" s="1" customFormat="1" spans="1:11">
      <c r="A20" s="79">
        <v>17</v>
      </c>
      <c r="B20" s="79" t="s">
        <v>311</v>
      </c>
      <c r="C20" s="81" t="s">
        <v>144</v>
      </c>
      <c r="D20" s="123" t="s">
        <v>77</v>
      </c>
      <c r="E20" s="79">
        <v>83</v>
      </c>
      <c r="F20" s="79">
        <v>82.797</v>
      </c>
      <c r="G20" s="79">
        <v>89.797</v>
      </c>
      <c r="H20" s="79">
        <v>78</v>
      </c>
      <c r="I20" s="128">
        <f t="shared" si="0"/>
        <v>86.41805</v>
      </c>
      <c r="J20" s="129">
        <v>17</v>
      </c>
      <c r="K20" s="130">
        <v>17</v>
      </c>
    </row>
    <row r="21" s="1" customFormat="1" spans="1:11">
      <c r="A21" s="79">
        <v>18</v>
      </c>
      <c r="B21" s="79" t="s">
        <v>311</v>
      </c>
      <c r="C21" s="81" t="s">
        <v>144</v>
      </c>
      <c r="D21" s="123" t="s">
        <v>28</v>
      </c>
      <c r="E21" s="79">
        <v>83</v>
      </c>
      <c r="F21" s="79">
        <v>83.101</v>
      </c>
      <c r="G21" s="79">
        <v>92.101</v>
      </c>
      <c r="H21" s="79">
        <v>70</v>
      </c>
      <c r="I21" s="128">
        <f t="shared" si="0"/>
        <v>86.31565</v>
      </c>
      <c r="J21" s="129">
        <v>18</v>
      </c>
      <c r="K21" s="130">
        <v>18</v>
      </c>
    </row>
    <row r="22" s="1" customFormat="1" spans="1:11">
      <c r="A22" s="79">
        <v>19</v>
      </c>
      <c r="B22" s="79" t="s">
        <v>311</v>
      </c>
      <c r="C22" s="81" t="s">
        <v>144</v>
      </c>
      <c r="D22" s="123" t="s">
        <v>240</v>
      </c>
      <c r="E22" s="79">
        <v>80</v>
      </c>
      <c r="F22" s="79">
        <v>83.591</v>
      </c>
      <c r="G22" s="79">
        <v>92.591</v>
      </c>
      <c r="H22" s="79">
        <v>70</v>
      </c>
      <c r="I22" s="128">
        <f t="shared" si="0"/>
        <v>86.18415</v>
      </c>
      <c r="J22" s="129">
        <v>19</v>
      </c>
      <c r="K22" s="130">
        <v>19</v>
      </c>
    </row>
    <row r="23" s="1" customFormat="1" spans="1:11">
      <c r="A23" s="79">
        <v>20</v>
      </c>
      <c r="B23" s="79" t="s">
        <v>311</v>
      </c>
      <c r="C23" s="81" t="s">
        <v>144</v>
      </c>
      <c r="D23" s="123" t="s">
        <v>125</v>
      </c>
      <c r="E23" s="79">
        <v>85</v>
      </c>
      <c r="F23" s="79">
        <v>82.386</v>
      </c>
      <c r="G23" s="79">
        <v>91.386</v>
      </c>
      <c r="H23" s="79">
        <v>70</v>
      </c>
      <c r="I23" s="128">
        <f t="shared" si="0"/>
        <v>86.1509</v>
      </c>
      <c r="J23" s="129">
        <v>20</v>
      </c>
      <c r="K23" s="130">
        <v>20</v>
      </c>
    </row>
    <row r="24" s="1" customFormat="1" spans="1:11">
      <c r="A24" s="79">
        <v>21</v>
      </c>
      <c r="B24" s="79" t="s">
        <v>311</v>
      </c>
      <c r="C24" s="81" t="s">
        <v>144</v>
      </c>
      <c r="D24" s="123" t="s">
        <v>139</v>
      </c>
      <c r="E24" s="79">
        <v>83</v>
      </c>
      <c r="F24" s="79">
        <v>81.769</v>
      </c>
      <c r="G24" s="79">
        <v>90.769</v>
      </c>
      <c r="H24" s="79">
        <v>70</v>
      </c>
      <c r="I24" s="128">
        <f t="shared" si="0"/>
        <v>85.44985</v>
      </c>
      <c r="J24" s="129">
        <v>21</v>
      </c>
      <c r="K24" s="130">
        <v>21</v>
      </c>
    </row>
    <row r="25" s="1" customFormat="1" spans="1:11">
      <c r="A25" s="79">
        <v>22</v>
      </c>
      <c r="B25" s="79" t="s">
        <v>311</v>
      </c>
      <c r="C25" s="81" t="s">
        <v>144</v>
      </c>
      <c r="D25" s="123" t="s">
        <v>81</v>
      </c>
      <c r="E25" s="79">
        <v>83</v>
      </c>
      <c r="F25" s="79">
        <v>80.465</v>
      </c>
      <c r="G25" s="79">
        <v>89.465</v>
      </c>
      <c r="H25" s="79">
        <v>70</v>
      </c>
      <c r="I25" s="128">
        <f t="shared" si="0"/>
        <v>84.60225</v>
      </c>
      <c r="J25" s="129">
        <v>22</v>
      </c>
      <c r="K25" s="130">
        <v>22</v>
      </c>
    </row>
    <row r="26" s="1" customFormat="1" spans="1:11">
      <c r="A26" s="79">
        <v>23</v>
      </c>
      <c r="B26" s="79" t="s">
        <v>311</v>
      </c>
      <c r="C26" s="81" t="s">
        <v>144</v>
      </c>
      <c r="D26" s="123" t="s">
        <v>45</v>
      </c>
      <c r="E26" s="79">
        <v>83</v>
      </c>
      <c r="F26" s="79">
        <v>80.399</v>
      </c>
      <c r="G26" s="79">
        <v>89.399</v>
      </c>
      <c r="H26" s="79">
        <v>70</v>
      </c>
      <c r="I26" s="128">
        <f t="shared" si="0"/>
        <v>84.55935</v>
      </c>
      <c r="J26" s="129">
        <v>23</v>
      </c>
      <c r="K26" s="130">
        <v>23</v>
      </c>
    </row>
    <row r="27" s="1" customFormat="1" spans="1:11">
      <c r="A27" s="79">
        <v>24</v>
      </c>
      <c r="B27" s="79" t="s">
        <v>311</v>
      </c>
      <c r="C27" s="81" t="s">
        <v>144</v>
      </c>
      <c r="D27" s="123" t="s">
        <v>125</v>
      </c>
      <c r="E27" s="79">
        <v>83</v>
      </c>
      <c r="F27" s="79">
        <v>79.462</v>
      </c>
      <c r="G27" s="79">
        <v>87.462</v>
      </c>
      <c r="H27" s="79">
        <v>68</v>
      </c>
      <c r="I27" s="128">
        <f t="shared" si="0"/>
        <v>82.9003</v>
      </c>
      <c r="J27" s="129">
        <v>24</v>
      </c>
      <c r="K27" s="130">
        <v>24</v>
      </c>
    </row>
    <row r="28" s="1" customFormat="1" spans="1:11">
      <c r="A28" s="79">
        <v>25</v>
      </c>
      <c r="B28" s="79" t="s">
        <v>311</v>
      </c>
      <c r="C28" s="81" t="s">
        <v>144</v>
      </c>
      <c r="D28" s="123" t="s">
        <v>63</v>
      </c>
      <c r="E28" s="79">
        <v>88</v>
      </c>
      <c r="F28" s="79">
        <v>80.514</v>
      </c>
      <c r="G28" s="79">
        <v>84.514</v>
      </c>
      <c r="H28" s="79">
        <v>70</v>
      </c>
      <c r="I28" s="128">
        <f t="shared" si="0"/>
        <v>82.1341</v>
      </c>
      <c r="J28" s="129">
        <v>25</v>
      </c>
      <c r="K28" s="130">
        <v>25</v>
      </c>
    </row>
    <row r="29" s="1" customFormat="1" spans="1:11">
      <c r="A29" s="79">
        <v>26</v>
      </c>
      <c r="B29" s="79" t="s">
        <v>311</v>
      </c>
      <c r="C29" s="81" t="s">
        <v>144</v>
      </c>
      <c r="D29" s="123" t="s">
        <v>213</v>
      </c>
      <c r="E29" s="79">
        <v>83</v>
      </c>
      <c r="F29" s="79">
        <v>78.105</v>
      </c>
      <c r="G29" s="79">
        <v>83.105</v>
      </c>
      <c r="H29" s="79">
        <v>78</v>
      </c>
      <c r="I29" s="128">
        <f t="shared" si="0"/>
        <v>82.06825</v>
      </c>
      <c r="J29" s="129">
        <v>26</v>
      </c>
      <c r="K29" s="130">
        <v>26</v>
      </c>
    </row>
    <row r="30" s="1" customFormat="1" spans="1:11">
      <c r="A30" s="79">
        <v>27</v>
      </c>
      <c r="B30" s="79" t="s">
        <v>311</v>
      </c>
      <c r="C30" s="81" t="s">
        <v>144</v>
      </c>
      <c r="D30" s="123" t="s">
        <v>89</v>
      </c>
      <c r="E30" s="83">
        <v>89</v>
      </c>
      <c r="F30" s="83">
        <v>79.832</v>
      </c>
      <c r="G30" s="85">
        <v>83.832</v>
      </c>
      <c r="H30" s="83">
        <v>70</v>
      </c>
      <c r="I30" s="128">
        <f t="shared" si="0"/>
        <v>81.8408</v>
      </c>
      <c r="J30" s="129">
        <v>27</v>
      </c>
      <c r="K30" s="130">
        <v>27</v>
      </c>
    </row>
    <row r="31" s="1" customFormat="1" spans="1:11">
      <c r="A31" s="79">
        <v>28</v>
      </c>
      <c r="B31" s="79" t="s">
        <v>311</v>
      </c>
      <c r="C31" s="81" t="s">
        <v>144</v>
      </c>
      <c r="D31" s="123" t="s">
        <v>45</v>
      </c>
      <c r="E31" s="79">
        <v>83</v>
      </c>
      <c r="F31" s="79">
        <v>76.206</v>
      </c>
      <c r="G31" s="79">
        <v>85.206</v>
      </c>
      <c r="H31" s="79">
        <v>70</v>
      </c>
      <c r="I31" s="128">
        <f t="shared" si="0"/>
        <v>81.8339</v>
      </c>
      <c r="J31" s="129">
        <v>28</v>
      </c>
      <c r="K31" s="130">
        <v>28</v>
      </c>
    </row>
    <row r="32" s="1" customFormat="1" spans="1:11">
      <c r="A32" s="79">
        <v>29</v>
      </c>
      <c r="B32" s="79" t="s">
        <v>311</v>
      </c>
      <c r="C32" s="81" t="s">
        <v>144</v>
      </c>
      <c r="D32" s="123" t="s">
        <v>40</v>
      </c>
      <c r="E32" s="79">
        <v>86</v>
      </c>
      <c r="F32" s="79">
        <v>75.29</v>
      </c>
      <c r="G32" s="79">
        <v>80.29</v>
      </c>
      <c r="H32" s="79">
        <v>80</v>
      </c>
      <c r="I32" s="128">
        <f t="shared" si="0"/>
        <v>81.0885</v>
      </c>
      <c r="J32" s="129">
        <v>29</v>
      </c>
      <c r="K32" s="130">
        <v>29</v>
      </c>
    </row>
    <row r="33" s="1" customFormat="1" spans="1:11">
      <c r="A33" s="79">
        <v>30</v>
      </c>
      <c r="B33" s="79" t="s">
        <v>311</v>
      </c>
      <c r="C33" s="81" t="s">
        <v>144</v>
      </c>
      <c r="D33" s="123" t="s">
        <v>77</v>
      </c>
      <c r="E33" s="79">
        <v>85</v>
      </c>
      <c r="F33" s="79">
        <v>78.909</v>
      </c>
      <c r="G33" s="79">
        <v>81.909</v>
      </c>
      <c r="H33" s="79">
        <v>70</v>
      </c>
      <c r="I33" s="128">
        <f t="shared" si="0"/>
        <v>79.99085</v>
      </c>
      <c r="J33" s="129">
        <v>30</v>
      </c>
      <c r="K33" s="130">
        <v>30</v>
      </c>
    </row>
    <row r="34" s="1" customFormat="1" spans="1:11">
      <c r="A34" s="79">
        <v>31</v>
      </c>
      <c r="B34" s="79" t="s">
        <v>311</v>
      </c>
      <c r="C34" s="81" t="s">
        <v>144</v>
      </c>
      <c r="D34" s="123" t="s">
        <v>64</v>
      </c>
      <c r="E34" s="79">
        <v>94</v>
      </c>
      <c r="F34" s="79">
        <v>71.671</v>
      </c>
      <c r="G34" s="79">
        <v>76.671</v>
      </c>
      <c r="H34" s="79">
        <v>80</v>
      </c>
      <c r="I34" s="128">
        <f t="shared" si="0"/>
        <v>79.93615</v>
      </c>
      <c r="J34" s="129">
        <v>31</v>
      </c>
      <c r="K34" s="130">
        <v>31</v>
      </c>
    </row>
    <row r="35" s="1" customFormat="1" spans="1:11">
      <c r="A35" s="79">
        <v>32</v>
      </c>
      <c r="B35" s="79" t="s">
        <v>311</v>
      </c>
      <c r="C35" s="81" t="s">
        <v>144</v>
      </c>
      <c r="D35" s="123" t="s">
        <v>45</v>
      </c>
      <c r="E35" s="79">
        <v>85</v>
      </c>
      <c r="F35" s="79">
        <v>74.608</v>
      </c>
      <c r="G35" s="79">
        <v>81.608</v>
      </c>
      <c r="H35" s="79">
        <v>70</v>
      </c>
      <c r="I35" s="128">
        <f t="shared" si="0"/>
        <v>79.7952</v>
      </c>
      <c r="J35" s="129">
        <v>32</v>
      </c>
      <c r="K35" s="130">
        <v>32</v>
      </c>
    </row>
    <row r="36" s="1" customFormat="1" spans="1:11">
      <c r="A36" s="79">
        <v>33</v>
      </c>
      <c r="B36" s="79" t="s">
        <v>311</v>
      </c>
      <c r="C36" s="81" t="s">
        <v>144</v>
      </c>
      <c r="D36" s="123" t="s">
        <v>33</v>
      </c>
      <c r="E36" s="79">
        <v>80</v>
      </c>
      <c r="F36" s="79">
        <v>81.836</v>
      </c>
      <c r="G36" s="79">
        <v>81.836</v>
      </c>
      <c r="H36" s="79">
        <v>70</v>
      </c>
      <c r="I36" s="128">
        <f t="shared" si="0"/>
        <v>79.1934</v>
      </c>
      <c r="J36" s="129">
        <v>33</v>
      </c>
      <c r="K36" s="130">
        <v>33</v>
      </c>
    </row>
    <row r="37" s="1" customFormat="1" spans="1:11">
      <c r="A37" s="79">
        <v>34</v>
      </c>
      <c r="B37" s="79" t="s">
        <v>311</v>
      </c>
      <c r="C37" s="81" t="s">
        <v>144</v>
      </c>
      <c r="D37" s="123" t="s">
        <v>70</v>
      </c>
      <c r="E37" s="83">
        <v>83</v>
      </c>
      <c r="F37" s="83">
        <v>76.741</v>
      </c>
      <c r="G37" s="85">
        <v>80.741</v>
      </c>
      <c r="H37" s="83">
        <v>70</v>
      </c>
      <c r="I37" s="128">
        <f t="shared" si="0"/>
        <v>78.93165</v>
      </c>
      <c r="J37" s="129">
        <v>34</v>
      </c>
      <c r="K37" s="130">
        <v>34</v>
      </c>
    </row>
    <row r="38" s="1" customFormat="1" spans="1:11">
      <c r="A38" s="79">
        <v>35</v>
      </c>
      <c r="B38" s="79" t="s">
        <v>311</v>
      </c>
      <c r="C38" s="81" t="s">
        <v>144</v>
      </c>
      <c r="D38" s="123" t="s">
        <v>87</v>
      </c>
      <c r="E38" s="79">
        <v>85</v>
      </c>
      <c r="F38" s="79">
        <v>77.112</v>
      </c>
      <c r="G38" s="79">
        <v>79.112</v>
      </c>
      <c r="H38" s="79">
        <v>70</v>
      </c>
      <c r="I38" s="128">
        <f t="shared" si="0"/>
        <v>78.1728</v>
      </c>
      <c r="J38" s="129">
        <v>35</v>
      </c>
      <c r="K38" s="130">
        <v>35</v>
      </c>
    </row>
    <row r="39" s="1" customFormat="1" spans="1:11">
      <c r="A39" s="79">
        <v>36</v>
      </c>
      <c r="B39" s="79" t="s">
        <v>311</v>
      </c>
      <c r="C39" s="81" t="s">
        <v>144</v>
      </c>
      <c r="D39" s="123" t="s">
        <v>18</v>
      </c>
      <c r="E39" s="79">
        <v>88</v>
      </c>
      <c r="F39" s="79">
        <v>77.717</v>
      </c>
      <c r="G39" s="79">
        <v>77.717</v>
      </c>
      <c r="H39" s="79">
        <v>70</v>
      </c>
      <c r="I39" s="128">
        <f t="shared" si="0"/>
        <v>77.71605</v>
      </c>
      <c r="J39" s="129">
        <v>36</v>
      </c>
      <c r="K39" s="130">
        <v>36</v>
      </c>
    </row>
    <row r="40" s="1" customFormat="1" spans="1:11">
      <c r="A40" s="79">
        <v>37</v>
      </c>
      <c r="B40" s="79" t="s">
        <v>311</v>
      </c>
      <c r="C40" s="81" t="s">
        <v>144</v>
      </c>
      <c r="D40" s="123" t="s">
        <v>32</v>
      </c>
      <c r="E40" s="83">
        <v>83</v>
      </c>
      <c r="F40" s="83">
        <v>73.598</v>
      </c>
      <c r="G40" s="85">
        <v>78.598</v>
      </c>
      <c r="H40" s="83">
        <v>70</v>
      </c>
      <c r="I40" s="128">
        <f t="shared" si="0"/>
        <v>77.5387</v>
      </c>
      <c r="J40" s="129">
        <v>37</v>
      </c>
      <c r="K40" s="130">
        <v>37</v>
      </c>
    </row>
    <row r="41" s="1" customFormat="1" spans="1:11">
      <c r="A41" s="79">
        <v>38</v>
      </c>
      <c r="B41" s="79" t="s">
        <v>311</v>
      </c>
      <c r="C41" s="81" t="s">
        <v>144</v>
      </c>
      <c r="D41" s="123" t="s">
        <v>28</v>
      </c>
      <c r="E41" s="79">
        <v>83</v>
      </c>
      <c r="F41" s="79">
        <v>73.472</v>
      </c>
      <c r="G41" s="79">
        <v>78.472</v>
      </c>
      <c r="H41" s="79">
        <v>70</v>
      </c>
      <c r="I41" s="128">
        <f t="shared" si="0"/>
        <v>77.4568</v>
      </c>
      <c r="J41" s="129">
        <v>38</v>
      </c>
      <c r="K41" s="130">
        <v>38</v>
      </c>
    </row>
    <row r="42" s="1" customFormat="1" spans="1:11">
      <c r="A42" s="79">
        <v>39</v>
      </c>
      <c r="B42" s="79" t="s">
        <v>311</v>
      </c>
      <c r="C42" s="81" t="s">
        <v>144</v>
      </c>
      <c r="D42" s="123" t="s">
        <v>45</v>
      </c>
      <c r="E42" s="79">
        <v>85</v>
      </c>
      <c r="F42" s="79">
        <v>77.76</v>
      </c>
      <c r="G42" s="79">
        <v>77.76</v>
      </c>
      <c r="H42" s="79">
        <v>70</v>
      </c>
      <c r="I42" s="128">
        <f t="shared" si="0"/>
        <v>77.294</v>
      </c>
      <c r="J42" s="129">
        <v>39</v>
      </c>
      <c r="K42" s="130">
        <v>39</v>
      </c>
    </row>
    <row r="43" s="1" customFormat="1" spans="1:11">
      <c r="A43" s="79">
        <v>40</v>
      </c>
      <c r="B43" s="79" t="s">
        <v>311</v>
      </c>
      <c r="C43" s="81" t="s">
        <v>144</v>
      </c>
      <c r="D43" s="123" t="s">
        <v>19</v>
      </c>
      <c r="E43" s="79">
        <v>80</v>
      </c>
      <c r="F43" s="79">
        <v>78.58</v>
      </c>
      <c r="G43" s="79">
        <v>76.58</v>
      </c>
      <c r="H43" s="79">
        <v>70</v>
      </c>
      <c r="I43" s="128">
        <f t="shared" si="0"/>
        <v>75.777</v>
      </c>
      <c r="J43" s="129">
        <v>40</v>
      </c>
      <c r="K43" s="130">
        <v>40</v>
      </c>
    </row>
    <row r="44" s="1" customFormat="1" spans="1:11">
      <c r="A44" s="79">
        <v>41</v>
      </c>
      <c r="B44" s="79" t="s">
        <v>311</v>
      </c>
      <c r="C44" s="81" t="s">
        <v>144</v>
      </c>
      <c r="D44" s="123" t="s">
        <v>109</v>
      </c>
      <c r="E44" s="83">
        <v>83</v>
      </c>
      <c r="F44" s="83">
        <v>74.524</v>
      </c>
      <c r="G44" s="85">
        <v>74.524</v>
      </c>
      <c r="H44" s="83">
        <v>70</v>
      </c>
      <c r="I44" s="128">
        <f t="shared" si="0"/>
        <v>74.8906</v>
      </c>
      <c r="J44" s="129">
        <v>41</v>
      </c>
      <c r="K44" s="130">
        <v>41</v>
      </c>
    </row>
    <row r="45" s="1" customFormat="1" spans="1:11">
      <c r="A45" s="79">
        <v>42</v>
      </c>
      <c r="B45" s="79" t="s">
        <v>311</v>
      </c>
      <c r="C45" s="81" t="s">
        <v>144</v>
      </c>
      <c r="D45" s="123" t="s">
        <v>19</v>
      </c>
      <c r="E45" s="79">
        <v>83</v>
      </c>
      <c r="F45" s="79">
        <v>70.503</v>
      </c>
      <c r="G45" s="79">
        <v>74.503</v>
      </c>
      <c r="H45" s="79">
        <v>70</v>
      </c>
      <c r="I45" s="128">
        <f t="shared" si="0"/>
        <v>74.87695</v>
      </c>
      <c r="J45" s="129">
        <v>42</v>
      </c>
      <c r="K45" s="130">
        <v>42</v>
      </c>
    </row>
    <row r="46" s="1" customFormat="1" spans="1:11">
      <c r="A46" s="79">
        <v>43</v>
      </c>
      <c r="B46" s="79" t="s">
        <v>311</v>
      </c>
      <c r="C46" s="81" t="s">
        <v>144</v>
      </c>
      <c r="D46" s="123" t="s">
        <v>200</v>
      </c>
      <c r="E46" s="83">
        <v>88</v>
      </c>
      <c r="F46" s="83">
        <v>77.311</v>
      </c>
      <c r="G46" s="85">
        <v>73.311</v>
      </c>
      <c r="H46" s="83">
        <v>70</v>
      </c>
      <c r="I46" s="128">
        <f t="shared" si="0"/>
        <v>74.85215</v>
      </c>
      <c r="J46" s="129">
        <v>43</v>
      </c>
      <c r="K46" s="130">
        <v>43</v>
      </c>
    </row>
    <row r="47" s="1" customFormat="1" spans="1:11">
      <c r="A47" s="79">
        <v>44</v>
      </c>
      <c r="B47" s="79" t="s">
        <v>311</v>
      </c>
      <c r="C47" s="81" t="s">
        <v>144</v>
      </c>
      <c r="D47" s="123" t="s">
        <v>21</v>
      </c>
      <c r="E47" s="79">
        <v>83</v>
      </c>
      <c r="F47" s="79">
        <v>72.776</v>
      </c>
      <c r="G47" s="79">
        <v>72.776</v>
      </c>
      <c r="H47" s="79">
        <v>70</v>
      </c>
      <c r="I47" s="128">
        <f t="shared" si="0"/>
        <v>73.7544</v>
      </c>
      <c r="J47" s="129">
        <v>44</v>
      </c>
      <c r="K47" s="130">
        <v>44</v>
      </c>
    </row>
    <row r="48" s="1" customFormat="1" spans="1:11">
      <c r="A48" s="79">
        <v>45</v>
      </c>
      <c r="B48" s="79" t="s">
        <v>311</v>
      </c>
      <c r="C48" s="81" t="s">
        <v>144</v>
      </c>
      <c r="D48" s="123" t="s">
        <v>45</v>
      </c>
      <c r="E48" s="79">
        <v>83</v>
      </c>
      <c r="F48" s="79">
        <v>72.455</v>
      </c>
      <c r="G48" s="79">
        <v>72.455</v>
      </c>
      <c r="H48" s="79">
        <v>70</v>
      </c>
      <c r="I48" s="128">
        <f t="shared" si="0"/>
        <v>73.54575</v>
      </c>
      <c r="J48" s="129">
        <v>45</v>
      </c>
      <c r="K48" s="130">
        <v>45</v>
      </c>
    </row>
    <row r="49" s="1" customFormat="1" spans="1:11">
      <c r="A49" s="79">
        <v>46</v>
      </c>
      <c r="B49" s="79" t="s">
        <v>311</v>
      </c>
      <c r="C49" s="81" t="s">
        <v>144</v>
      </c>
      <c r="D49" s="123" t="s">
        <v>41</v>
      </c>
      <c r="E49" s="79">
        <v>83</v>
      </c>
      <c r="F49" s="79">
        <v>73</v>
      </c>
      <c r="G49" s="79">
        <v>71</v>
      </c>
      <c r="H49" s="79">
        <v>68</v>
      </c>
      <c r="I49" s="128">
        <f t="shared" si="0"/>
        <v>72.2</v>
      </c>
      <c r="J49" s="129">
        <v>46</v>
      </c>
      <c r="K49" s="130">
        <v>46</v>
      </c>
    </row>
    <row r="50" s="1" customFormat="1" spans="1:11">
      <c r="A50" s="79">
        <v>47</v>
      </c>
      <c r="B50" s="79" t="s">
        <v>311</v>
      </c>
      <c r="C50" s="81" t="s">
        <v>144</v>
      </c>
      <c r="D50" s="123" t="s">
        <v>57</v>
      </c>
      <c r="E50" s="79">
        <v>85</v>
      </c>
      <c r="F50" s="79">
        <v>61.136</v>
      </c>
      <c r="G50" s="79">
        <v>63.136</v>
      </c>
      <c r="H50" s="79">
        <v>70</v>
      </c>
      <c r="I50" s="128">
        <f t="shared" si="0"/>
        <v>67.7884</v>
      </c>
      <c r="J50" s="129">
        <v>47</v>
      </c>
      <c r="K50" s="130">
        <v>47</v>
      </c>
    </row>
    <row r="51" s="1" customFormat="1" spans="1:11">
      <c r="A51" s="79">
        <v>48</v>
      </c>
      <c r="B51" s="79" t="s">
        <v>311</v>
      </c>
      <c r="C51" s="81" t="s">
        <v>144</v>
      </c>
      <c r="D51" s="123" t="s">
        <v>312</v>
      </c>
      <c r="E51" s="79">
        <v>85</v>
      </c>
      <c r="F51" s="79">
        <v>64.154</v>
      </c>
      <c r="G51" s="79">
        <v>62.154</v>
      </c>
      <c r="H51" s="79">
        <v>70</v>
      </c>
      <c r="I51" s="128">
        <f t="shared" si="0"/>
        <v>67.1501</v>
      </c>
      <c r="J51" s="129">
        <v>48</v>
      </c>
      <c r="K51" s="130">
        <v>48</v>
      </c>
    </row>
    <row r="52" s="1" customFormat="1" spans="1:11">
      <c r="A52" s="79">
        <v>49</v>
      </c>
      <c r="B52" s="79" t="s">
        <v>311</v>
      </c>
      <c r="C52" s="81" t="s">
        <v>144</v>
      </c>
      <c r="D52" s="124" t="s">
        <v>38</v>
      </c>
      <c r="E52" s="79">
        <v>83</v>
      </c>
      <c r="F52" s="79">
        <v>60.224</v>
      </c>
      <c r="G52" s="79">
        <v>62.224</v>
      </c>
      <c r="H52" s="79">
        <v>70</v>
      </c>
      <c r="I52" s="128">
        <f t="shared" si="0"/>
        <v>66.8956</v>
      </c>
      <c r="J52" s="129">
        <v>49</v>
      </c>
      <c r="K52" s="130">
        <v>49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opLeftCell="A3" workbookViewId="0">
      <selection activeCell="P14" sqref="P14"/>
    </sheetView>
  </sheetViews>
  <sheetFormatPr defaultColWidth="8.94166666666667" defaultRowHeight="14.25"/>
  <cols>
    <col min="1" max="1" width="9" style="96"/>
    <col min="2" max="2" width="17.7833333333333" style="96" customWidth="1"/>
    <col min="3" max="3" width="11.5" style="96" customWidth="1"/>
    <col min="4" max="5" width="9" style="96"/>
    <col min="6" max="6" width="17.5" style="96" customWidth="1"/>
    <col min="7" max="8" width="9" style="96"/>
    <col min="9" max="9" width="11.5" style="97"/>
    <col min="10" max="10" width="9" style="98"/>
    <col min="11" max="11" width="9" style="96"/>
    <col min="12" max="16384" width="8.94166666666667" style="1"/>
  </cols>
  <sheetData>
    <row r="1" s="1" customFormat="1" ht="18.95" customHeight="1" spans="1:11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</row>
    <row r="2" s="1" customFormat="1" ht="27" spans="1:11">
      <c r="A2" s="100" t="s">
        <v>1</v>
      </c>
      <c r="B2" s="100" t="s">
        <v>2</v>
      </c>
      <c r="C2" s="101" t="s">
        <v>3</v>
      </c>
      <c r="D2" s="100" t="s">
        <v>4</v>
      </c>
      <c r="E2" s="102" t="s">
        <v>5</v>
      </c>
      <c r="F2" s="102" t="s">
        <v>6</v>
      </c>
      <c r="G2" s="103"/>
      <c r="H2" s="102" t="s">
        <v>7</v>
      </c>
      <c r="I2" s="113" t="s">
        <v>8</v>
      </c>
      <c r="J2" s="114" t="s">
        <v>9</v>
      </c>
      <c r="K2" s="115" t="s">
        <v>10</v>
      </c>
    </row>
    <row r="3" s="1" customFormat="1" spans="1:11">
      <c r="A3" s="99"/>
      <c r="B3" s="99"/>
      <c r="C3" s="104"/>
      <c r="D3" s="99"/>
      <c r="E3" s="99" t="s">
        <v>11</v>
      </c>
      <c r="F3" s="99" t="s">
        <v>12</v>
      </c>
      <c r="G3" s="105" t="s">
        <v>11</v>
      </c>
      <c r="H3" s="99" t="s">
        <v>11</v>
      </c>
      <c r="I3" s="116"/>
      <c r="J3" s="117"/>
      <c r="K3" s="118"/>
    </row>
    <row r="4" s="1" customFormat="1" ht="14.1" customHeight="1" spans="1:11">
      <c r="A4" s="79">
        <v>1</v>
      </c>
      <c r="B4" s="79" t="s">
        <v>313</v>
      </c>
      <c r="C4" s="106" t="s">
        <v>314</v>
      </c>
      <c r="D4" s="107" t="s">
        <v>58</v>
      </c>
      <c r="E4" s="85">
        <v>100</v>
      </c>
      <c r="F4" s="108">
        <v>90.904452690167</v>
      </c>
      <c r="G4" s="85">
        <v>100</v>
      </c>
      <c r="H4" s="85">
        <v>90</v>
      </c>
      <c r="I4" s="119">
        <f t="shared" ref="I4:I35" si="0">E4*0.15+G4*0.65+H4*0.2</f>
        <v>98</v>
      </c>
      <c r="J4" s="120">
        <v>1</v>
      </c>
      <c r="K4" s="118">
        <v>1</v>
      </c>
    </row>
    <row r="5" s="1" customFormat="1" spans="1:11">
      <c r="A5" s="79">
        <v>2</v>
      </c>
      <c r="B5" s="79" t="s">
        <v>313</v>
      </c>
      <c r="C5" s="106" t="s">
        <v>315</v>
      </c>
      <c r="D5" s="107" t="s">
        <v>107</v>
      </c>
      <c r="E5" s="79">
        <v>100</v>
      </c>
      <c r="F5" s="109">
        <v>80.4452690166976</v>
      </c>
      <c r="G5" s="79">
        <v>100</v>
      </c>
      <c r="H5" s="79">
        <v>81</v>
      </c>
      <c r="I5" s="119">
        <f t="shared" si="0"/>
        <v>96.2</v>
      </c>
      <c r="J5" s="120">
        <v>2</v>
      </c>
      <c r="K5" s="118">
        <v>2</v>
      </c>
    </row>
    <row r="6" s="1" customFormat="1" spans="1:11">
      <c r="A6" s="79">
        <v>3</v>
      </c>
      <c r="B6" s="79" t="s">
        <v>313</v>
      </c>
      <c r="C6" s="106" t="s">
        <v>316</v>
      </c>
      <c r="D6" s="107" t="s">
        <v>64</v>
      </c>
      <c r="E6" s="79">
        <v>95</v>
      </c>
      <c r="F6" s="109">
        <v>83.399814471243</v>
      </c>
      <c r="G6" s="79">
        <v>100</v>
      </c>
      <c r="H6" s="79">
        <v>84</v>
      </c>
      <c r="I6" s="119">
        <f t="shared" si="0"/>
        <v>96.05</v>
      </c>
      <c r="J6" s="120">
        <v>3</v>
      </c>
      <c r="K6" s="118">
        <v>3</v>
      </c>
    </row>
    <row r="7" s="1" customFormat="1" spans="1:11">
      <c r="A7" s="79">
        <v>4</v>
      </c>
      <c r="B7" s="79" t="s">
        <v>313</v>
      </c>
      <c r="C7" s="106" t="s">
        <v>317</v>
      </c>
      <c r="D7" s="107" t="s">
        <v>45</v>
      </c>
      <c r="E7" s="79">
        <v>95</v>
      </c>
      <c r="F7" s="109">
        <v>88.4183673469388</v>
      </c>
      <c r="G7" s="79">
        <v>100</v>
      </c>
      <c r="H7" s="79">
        <v>83</v>
      </c>
      <c r="I7" s="119">
        <f t="shared" si="0"/>
        <v>95.85</v>
      </c>
      <c r="J7" s="120">
        <v>4</v>
      </c>
      <c r="K7" s="118">
        <v>4</v>
      </c>
    </row>
    <row r="8" s="1" customFormat="1" spans="1:11">
      <c r="A8" s="79">
        <v>5</v>
      </c>
      <c r="B8" s="79" t="s">
        <v>313</v>
      </c>
      <c r="C8" s="106" t="s">
        <v>318</v>
      </c>
      <c r="D8" s="107" t="s">
        <v>15</v>
      </c>
      <c r="E8" s="79">
        <v>100</v>
      </c>
      <c r="F8" s="109">
        <v>86.9063079777365</v>
      </c>
      <c r="G8" s="79">
        <v>100</v>
      </c>
      <c r="H8" s="79">
        <v>78</v>
      </c>
      <c r="I8" s="119">
        <f t="shared" si="0"/>
        <v>95.6</v>
      </c>
      <c r="J8" s="120">
        <v>5</v>
      </c>
      <c r="K8" s="118">
        <v>5</v>
      </c>
    </row>
    <row r="9" s="1" customFormat="1" spans="1:11">
      <c r="A9" s="79">
        <v>6</v>
      </c>
      <c r="B9" s="79" t="s">
        <v>313</v>
      </c>
      <c r="C9" s="106" t="s">
        <v>319</v>
      </c>
      <c r="D9" s="107" t="s">
        <v>45</v>
      </c>
      <c r="E9" s="83">
        <v>97</v>
      </c>
      <c r="F9" s="110">
        <v>81.8135435992579</v>
      </c>
      <c r="G9" s="85">
        <v>100</v>
      </c>
      <c r="H9" s="83">
        <v>80</v>
      </c>
      <c r="I9" s="119">
        <f t="shared" si="0"/>
        <v>95.55</v>
      </c>
      <c r="J9" s="120">
        <v>6</v>
      </c>
      <c r="K9" s="118">
        <v>6</v>
      </c>
    </row>
    <row r="10" s="1" customFormat="1" spans="1:11">
      <c r="A10" s="79">
        <v>7</v>
      </c>
      <c r="B10" s="79" t="s">
        <v>313</v>
      </c>
      <c r="C10" s="106" t="s">
        <v>320</v>
      </c>
      <c r="D10" s="107" t="s">
        <v>110</v>
      </c>
      <c r="E10" s="83">
        <v>90</v>
      </c>
      <c r="F10" s="110">
        <v>85.0927643784787</v>
      </c>
      <c r="G10" s="85">
        <v>98.093</v>
      </c>
      <c r="H10" s="83">
        <v>78</v>
      </c>
      <c r="I10" s="119">
        <f t="shared" si="0"/>
        <v>92.86045</v>
      </c>
      <c r="J10" s="120">
        <v>7</v>
      </c>
      <c r="K10" s="118">
        <v>7</v>
      </c>
    </row>
    <row r="11" s="1" customFormat="1" spans="1:11">
      <c r="A11" s="79">
        <v>8</v>
      </c>
      <c r="B11" s="79" t="s">
        <v>313</v>
      </c>
      <c r="C11" s="106" t="s">
        <v>321</v>
      </c>
      <c r="D11" s="107" t="s">
        <v>33</v>
      </c>
      <c r="E11" s="79">
        <v>88</v>
      </c>
      <c r="F11" s="109">
        <v>77.1057513914657</v>
      </c>
      <c r="G11" s="79">
        <v>100</v>
      </c>
      <c r="H11" s="79">
        <v>73</v>
      </c>
      <c r="I11" s="119">
        <f t="shared" si="0"/>
        <v>92.8</v>
      </c>
      <c r="J11" s="120">
        <v>8</v>
      </c>
      <c r="K11" s="118">
        <v>8</v>
      </c>
    </row>
    <row r="12" s="1" customFormat="1" spans="1:11">
      <c r="A12" s="79">
        <v>9</v>
      </c>
      <c r="B12" s="79" t="s">
        <v>313</v>
      </c>
      <c r="C12" s="106" t="s">
        <v>322</v>
      </c>
      <c r="D12" s="107" t="s">
        <v>115</v>
      </c>
      <c r="E12" s="83">
        <v>89</v>
      </c>
      <c r="F12" s="110">
        <v>83.6549165120594</v>
      </c>
      <c r="G12" s="85">
        <v>100</v>
      </c>
      <c r="H12" s="83">
        <v>72</v>
      </c>
      <c r="I12" s="119">
        <f t="shared" si="0"/>
        <v>92.75</v>
      </c>
      <c r="J12" s="120">
        <v>9</v>
      </c>
      <c r="K12" s="118">
        <v>9</v>
      </c>
    </row>
    <row r="13" s="1" customFormat="1" spans="1:11">
      <c r="A13" s="79">
        <v>10</v>
      </c>
      <c r="B13" s="79" t="s">
        <v>313</v>
      </c>
      <c r="C13" s="106" t="s">
        <v>323</v>
      </c>
      <c r="D13" s="107" t="s">
        <v>46</v>
      </c>
      <c r="E13" s="83">
        <v>88</v>
      </c>
      <c r="F13" s="110">
        <v>86.4517625231911</v>
      </c>
      <c r="G13" s="85">
        <v>100</v>
      </c>
      <c r="H13" s="83">
        <v>70</v>
      </c>
      <c r="I13" s="119">
        <f t="shared" si="0"/>
        <v>92.2</v>
      </c>
      <c r="J13" s="120">
        <v>10</v>
      </c>
      <c r="K13" s="118">
        <v>10</v>
      </c>
    </row>
    <row r="14" s="1" customFormat="1" spans="1:11">
      <c r="A14" s="79">
        <v>11</v>
      </c>
      <c r="B14" s="79" t="s">
        <v>313</v>
      </c>
      <c r="C14" s="106" t="s">
        <v>324</v>
      </c>
      <c r="D14" s="107" t="s">
        <v>31</v>
      </c>
      <c r="E14" s="85">
        <v>88</v>
      </c>
      <c r="F14" s="108">
        <v>82.3469387755102</v>
      </c>
      <c r="G14" s="85">
        <v>100</v>
      </c>
      <c r="H14" s="85">
        <v>70</v>
      </c>
      <c r="I14" s="119">
        <f t="shared" si="0"/>
        <v>92.2</v>
      </c>
      <c r="J14" s="120">
        <v>11</v>
      </c>
      <c r="K14" s="118">
        <v>11</v>
      </c>
    </row>
    <row r="15" s="1" customFormat="1" spans="1:11">
      <c r="A15" s="79">
        <v>12</v>
      </c>
      <c r="B15" s="79" t="s">
        <v>313</v>
      </c>
      <c r="C15" s="106" t="s">
        <v>325</v>
      </c>
      <c r="D15" s="107" t="s">
        <v>162</v>
      </c>
      <c r="E15" s="79">
        <v>90</v>
      </c>
      <c r="F15" s="109">
        <v>78.0194805194805</v>
      </c>
      <c r="G15" s="79">
        <v>93.019</v>
      </c>
      <c r="H15" s="79">
        <v>91</v>
      </c>
      <c r="I15" s="119">
        <f t="shared" si="0"/>
        <v>92.16235</v>
      </c>
      <c r="J15" s="120">
        <v>12</v>
      </c>
      <c r="K15" s="118">
        <v>12</v>
      </c>
    </row>
    <row r="16" s="1" customFormat="1" spans="1:11">
      <c r="A16" s="79">
        <v>13</v>
      </c>
      <c r="B16" s="79" t="s">
        <v>313</v>
      </c>
      <c r="C16" s="106" t="s">
        <v>326</v>
      </c>
      <c r="D16" s="107" t="s">
        <v>80</v>
      </c>
      <c r="E16" s="79">
        <v>83</v>
      </c>
      <c r="F16" s="109">
        <v>83.334879406308</v>
      </c>
      <c r="G16" s="79">
        <v>97.335</v>
      </c>
      <c r="H16" s="79">
        <v>80</v>
      </c>
      <c r="I16" s="119">
        <f t="shared" si="0"/>
        <v>91.71775</v>
      </c>
      <c r="J16" s="120">
        <v>13</v>
      </c>
      <c r="K16" s="118">
        <v>13</v>
      </c>
    </row>
    <row r="17" s="1" customFormat="1" spans="1:11">
      <c r="A17" s="79">
        <v>14</v>
      </c>
      <c r="B17" s="79" t="s">
        <v>313</v>
      </c>
      <c r="C17" s="106" t="s">
        <v>327</v>
      </c>
      <c r="D17" s="107" t="s">
        <v>33</v>
      </c>
      <c r="E17" s="79">
        <v>90</v>
      </c>
      <c r="F17" s="109">
        <v>84.8933209647495</v>
      </c>
      <c r="G17" s="79">
        <v>97.893</v>
      </c>
      <c r="H17" s="79">
        <v>70</v>
      </c>
      <c r="I17" s="119">
        <f t="shared" si="0"/>
        <v>91.13045</v>
      </c>
      <c r="J17" s="120">
        <v>14</v>
      </c>
      <c r="K17" s="118">
        <v>14</v>
      </c>
    </row>
    <row r="18" s="1" customFormat="1" spans="1:11">
      <c r="A18" s="79">
        <v>15</v>
      </c>
      <c r="B18" s="79" t="s">
        <v>313</v>
      </c>
      <c r="C18" s="106" t="s">
        <v>328</v>
      </c>
      <c r="D18" s="107" t="s">
        <v>45</v>
      </c>
      <c r="E18" s="81">
        <v>89</v>
      </c>
      <c r="F18" s="111">
        <v>84.2996289424861</v>
      </c>
      <c r="G18" s="112">
        <v>97.301</v>
      </c>
      <c r="H18" s="81">
        <v>70</v>
      </c>
      <c r="I18" s="119">
        <f t="shared" si="0"/>
        <v>90.59565</v>
      </c>
      <c r="J18" s="120">
        <v>15</v>
      </c>
      <c r="K18" s="118">
        <v>15</v>
      </c>
    </row>
    <row r="19" s="1" customFormat="1" spans="1:11">
      <c r="A19" s="79">
        <v>16</v>
      </c>
      <c r="B19" s="79" t="s">
        <v>313</v>
      </c>
      <c r="C19" s="107" t="s">
        <v>329</v>
      </c>
      <c r="D19" s="107" t="s">
        <v>50</v>
      </c>
      <c r="E19" s="79">
        <v>83</v>
      </c>
      <c r="F19" s="109">
        <v>77.5463821892393</v>
      </c>
      <c r="G19" s="79">
        <v>95.546</v>
      </c>
      <c r="H19" s="79">
        <v>70</v>
      </c>
      <c r="I19" s="119">
        <f t="shared" si="0"/>
        <v>88.5549</v>
      </c>
      <c r="J19" s="120">
        <v>16</v>
      </c>
      <c r="K19" s="118">
        <v>16</v>
      </c>
    </row>
    <row r="20" s="1" customFormat="1" spans="1:11">
      <c r="A20" s="79">
        <v>17</v>
      </c>
      <c r="B20" s="79" t="s">
        <v>313</v>
      </c>
      <c r="C20" s="106" t="s">
        <v>330</v>
      </c>
      <c r="D20" s="107" t="s">
        <v>19</v>
      </c>
      <c r="E20" s="79">
        <v>89</v>
      </c>
      <c r="F20" s="109">
        <v>82.6762523191095</v>
      </c>
      <c r="G20" s="79">
        <v>93.676</v>
      </c>
      <c r="H20" s="79">
        <v>70</v>
      </c>
      <c r="I20" s="119">
        <f t="shared" si="0"/>
        <v>88.2394</v>
      </c>
      <c r="J20" s="120">
        <v>17</v>
      </c>
      <c r="K20" s="118">
        <v>17</v>
      </c>
    </row>
    <row r="21" s="1" customFormat="1" spans="1:11">
      <c r="A21" s="79">
        <v>18</v>
      </c>
      <c r="B21" s="79" t="s">
        <v>313</v>
      </c>
      <c r="C21" s="106" t="s">
        <v>331</v>
      </c>
      <c r="D21" s="107" t="s">
        <v>49</v>
      </c>
      <c r="E21" s="79">
        <v>88</v>
      </c>
      <c r="F21" s="109">
        <v>79.8562152133581</v>
      </c>
      <c r="G21" s="79">
        <v>92.856</v>
      </c>
      <c r="H21" s="79">
        <v>70</v>
      </c>
      <c r="I21" s="119">
        <f t="shared" si="0"/>
        <v>87.5564</v>
      </c>
      <c r="J21" s="120">
        <v>18</v>
      </c>
      <c r="K21" s="118">
        <v>18</v>
      </c>
    </row>
    <row r="22" s="1" customFormat="1" spans="1:11">
      <c r="A22" s="79">
        <v>19</v>
      </c>
      <c r="B22" s="79" t="s">
        <v>313</v>
      </c>
      <c r="C22" s="107" t="s">
        <v>332</v>
      </c>
      <c r="D22" s="107" t="s">
        <v>21</v>
      </c>
      <c r="E22" s="79">
        <v>88</v>
      </c>
      <c r="F22" s="109">
        <v>82.7133580705009</v>
      </c>
      <c r="G22" s="79">
        <v>91.713</v>
      </c>
      <c r="H22" s="79">
        <v>70</v>
      </c>
      <c r="I22" s="119">
        <f t="shared" si="0"/>
        <v>86.81345</v>
      </c>
      <c r="J22" s="120">
        <v>19</v>
      </c>
      <c r="K22" s="118">
        <v>19</v>
      </c>
    </row>
    <row r="23" s="1" customFormat="1" spans="1:11">
      <c r="A23" s="79">
        <v>20</v>
      </c>
      <c r="B23" s="79" t="s">
        <v>313</v>
      </c>
      <c r="C23" s="106" t="s">
        <v>333</v>
      </c>
      <c r="D23" s="107" t="s">
        <v>38</v>
      </c>
      <c r="E23" s="79">
        <v>88</v>
      </c>
      <c r="F23" s="109">
        <v>78.4276437847866</v>
      </c>
      <c r="G23" s="79">
        <v>91.428</v>
      </c>
      <c r="H23" s="79">
        <v>70</v>
      </c>
      <c r="I23" s="119">
        <f t="shared" si="0"/>
        <v>86.6282</v>
      </c>
      <c r="J23" s="120">
        <v>20</v>
      </c>
      <c r="K23" s="118">
        <v>20</v>
      </c>
    </row>
    <row r="24" s="1" customFormat="1" spans="1:11">
      <c r="A24" s="79">
        <v>21</v>
      </c>
      <c r="B24" s="79" t="s">
        <v>313</v>
      </c>
      <c r="C24" s="106" t="s">
        <v>334</v>
      </c>
      <c r="D24" s="107" t="s">
        <v>28</v>
      </c>
      <c r="E24" s="83">
        <v>96</v>
      </c>
      <c r="F24" s="110">
        <v>77.9907235621521</v>
      </c>
      <c r="G24" s="85">
        <v>86.991</v>
      </c>
      <c r="H24" s="83">
        <v>78</v>
      </c>
      <c r="I24" s="119">
        <f t="shared" si="0"/>
        <v>86.54415</v>
      </c>
      <c r="J24" s="120">
        <v>21</v>
      </c>
      <c r="K24" s="118">
        <v>21</v>
      </c>
    </row>
    <row r="25" s="1" customFormat="1" spans="1:11">
      <c r="A25" s="79">
        <v>22</v>
      </c>
      <c r="B25" s="79" t="s">
        <v>313</v>
      </c>
      <c r="C25" s="106" t="s">
        <v>335</v>
      </c>
      <c r="D25" s="107" t="s">
        <v>61</v>
      </c>
      <c r="E25" s="85">
        <v>84</v>
      </c>
      <c r="F25" s="108">
        <v>82.5602968460111</v>
      </c>
      <c r="G25" s="85">
        <v>91.56</v>
      </c>
      <c r="H25" s="85">
        <v>70</v>
      </c>
      <c r="I25" s="119">
        <f t="shared" si="0"/>
        <v>86.114</v>
      </c>
      <c r="J25" s="120">
        <v>22</v>
      </c>
      <c r="K25" s="118">
        <v>22</v>
      </c>
    </row>
    <row r="26" s="1" customFormat="1" spans="1:11">
      <c r="A26" s="79">
        <v>23</v>
      </c>
      <c r="B26" s="79" t="s">
        <v>313</v>
      </c>
      <c r="C26" s="107" t="s">
        <v>336</v>
      </c>
      <c r="D26" s="107" t="s">
        <v>27</v>
      </c>
      <c r="E26" s="79">
        <v>85</v>
      </c>
      <c r="F26" s="109">
        <v>80.5463821892393</v>
      </c>
      <c r="G26" s="79">
        <v>89.546</v>
      </c>
      <c r="H26" s="79">
        <v>70</v>
      </c>
      <c r="I26" s="119">
        <f t="shared" si="0"/>
        <v>84.9549</v>
      </c>
      <c r="J26" s="120">
        <v>23</v>
      </c>
      <c r="K26" s="118">
        <v>23</v>
      </c>
    </row>
    <row r="27" s="1" customFormat="1" spans="1:11">
      <c r="A27" s="79">
        <v>24</v>
      </c>
      <c r="B27" s="79" t="s">
        <v>313</v>
      </c>
      <c r="C27" s="106" t="s">
        <v>337</v>
      </c>
      <c r="D27" s="107" t="s">
        <v>21</v>
      </c>
      <c r="E27" s="79">
        <v>86</v>
      </c>
      <c r="F27" s="109">
        <v>82.9128014842301</v>
      </c>
      <c r="G27" s="79">
        <v>88.913</v>
      </c>
      <c r="H27" s="79">
        <v>70</v>
      </c>
      <c r="I27" s="119">
        <f t="shared" si="0"/>
        <v>84.69345</v>
      </c>
      <c r="J27" s="120">
        <v>24</v>
      </c>
      <c r="K27" s="118">
        <v>24</v>
      </c>
    </row>
    <row r="28" s="1" customFormat="1" spans="1:11">
      <c r="A28" s="79">
        <v>25</v>
      </c>
      <c r="B28" s="79" t="s">
        <v>313</v>
      </c>
      <c r="C28" s="106" t="s">
        <v>338</v>
      </c>
      <c r="D28" s="107" t="s">
        <v>15</v>
      </c>
      <c r="E28" s="79">
        <v>83</v>
      </c>
      <c r="F28" s="109">
        <v>77.1614100185529</v>
      </c>
      <c r="G28" s="79">
        <v>86.161</v>
      </c>
      <c r="H28" s="79">
        <v>80</v>
      </c>
      <c r="I28" s="119">
        <f t="shared" si="0"/>
        <v>84.45465</v>
      </c>
      <c r="J28" s="120">
        <v>25</v>
      </c>
      <c r="K28" s="118">
        <v>25</v>
      </c>
    </row>
    <row r="29" s="1" customFormat="1" spans="1:11">
      <c r="A29" s="79">
        <v>26</v>
      </c>
      <c r="B29" s="79" t="s">
        <v>313</v>
      </c>
      <c r="C29" s="106" t="s">
        <v>339</v>
      </c>
      <c r="D29" s="107" t="s">
        <v>125</v>
      </c>
      <c r="E29" s="83">
        <v>86</v>
      </c>
      <c r="F29" s="110">
        <v>77.7365491651206</v>
      </c>
      <c r="G29" s="85">
        <v>87.737</v>
      </c>
      <c r="H29" s="83">
        <v>70</v>
      </c>
      <c r="I29" s="119">
        <f t="shared" si="0"/>
        <v>83.92905</v>
      </c>
      <c r="J29" s="120">
        <v>26</v>
      </c>
      <c r="K29" s="118">
        <v>26</v>
      </c>
    </row>
    <row r="30" s="1" customFormat="1" spans="1:11">
      <c r="A30" s="79">
        <v>27</v>
      </c>
      <c r="B30" s="79" t="s">
        <v>313</v>
      </c>
      <c r="C30" s="106" t="s">
        <v>340</v>
      </c>
      <c r="D30" s="107" t="s">
        <v>18</v>
      </c>
      <c r="E30" s="79">
        <v>83</v>
      </c>
      <c r="F30" s="109">
        <v>81.7949907235622</v>
      </c>
      <c r="G30" s="79">
        <v>87.795</v>
      </c>
      <c r="H30" s="79">
        <v>70</v>
      </c>
      <c r="I30" s="119">
        <f t="shared" si="0"/>
        <v>83.51675</v>
      </c>
      <c r="J30" s="120">
        <v>27</v>
      </c>
      <c r="K30" s="118">
        <v>27</v>
      </c>
    </row>
    <row r="31" s="1" customFormat="1" spans="1:11">
      <c r="A31" s="79">
        <v>28</v>
      </c>
      <c r="B31" s="79" t="s">
        <v>313</v>
      </c>
      <c r="C31" s="107" t="s">
        <v>341</v>
      </c>
      <c r="D31" s="107" t="s">
        <v>18</v>
      </c>
      <c r="E31" s="79">
        <v>91</v>
      </c>
      <c r="F31" s="109">
        <v>79.5361781076067</v>
      </c>
      <c r="G31" s="79">
        <v>79.536</v>
      </c>
      <c r="H31" s="79">
        <v>86</v>
      </c>
      <c r="I31" s="119">
        <f t="shared" si="0"/>
        <v>82.5484</v>
      </c>
      <c r="J31" s="120">
        <v>28</v>
      </c>
      <c r="K31" s="118">
        <v>28</v>
      </c>
    </row>
    <row r="32" s="1" customFormat="1" spans="1:11">
      <c r="A32" s="79">
        <v>29</v>
      </c>
      <c r="B32" s="79" t="s">
        <v>313</v>
      </c>
      <c r="C32" s="106" t="s">
        <v>342</v>
      </c>
      <c r="D32" s="107" t="s">
        <v>343</v>
      </c>
      <c r="E32" s="79">
        <v>83</v>
      </c>
      <c r="F32" s="109">
        <v>73.0333951762523</v>
      </c>
      <c r="G32" s="79">
        <v>82.033</v>
      </c>
      <c r="H32" s="79">
        <v>70</v>
      </c>
      <c r="I32" s="119">
        <f t="shared" si="0"/>
        <v>79.77145</v>
      </c>
      <c r="J32" s="120">
        <v>29</v>
      </c>
      <c r="K32" s="118">
        <v>29</v>
      </c>
    </row>
    <row r="33" s="1" customFormat="1" spans="1:11">
      <c r="A33" s="85">
        <v>30</v>
      </c>
      <c r="B33" s="79" t="s">
        <v>313</v>
      </c>
      <c r="C33" s="106" t="s">
        <v>344</v>
      </c>
      <c r="D33" s="107" t="s">
        <v>236</v>
      </c>
      <c r="E33" s="79">
        <v>83</v>
      </c>
      <c r="F33" s="109">
        <v>81.5213358070501</v>
      </c>
      <c r="G33" s="79">
        <v>81.521</v>
      </c>
      <c r="H33" s="79">
        <v>70</v>
      </c>
      <c r="I33" s="119">
        <f t="shared" si="0"/>
        <v>79.43865</v>
      </c>
      <c r="J33" s="120">
        <v>30</v>
      </c>
      <c r="K33" s="118">
        <v>30</v>
      </c>
    </row>
    <row r="34" s="1" customFormat="1" spans="1:11">
      <c r="A34" s="85">
        <v>31</v>
      </c>
      <c r="B34" s="79" t="s">
        <v>313</v>
      </c>
      <c r="C34" s="106" t="s">
        <v>345</v>
      </c>
      <c r="D34" s="107" t="s">
        <v>33</v>
      </c>
      <c r="E34" s="83">
        <v>83</v>
      </c>
      <c r="F34" s="110">
        <v>80.4638218923933</v>
      </c>
      <c r="G34" s="85">
        <v>80.464</v>
      </c>
      <c r="H34" s="83">
        <v>70</v>
      </c>
      <c r="I34" s="119">
        <f t="shared" si="0"/>
        <v>78.7516</v>
      </c>
      <c r="J34" s="120">
        <v>31</v>
      </c>
      <c r="K34" s="118">
        <v>31</v>
      </c>
    </row>
    <row r="35" s="1" customFormat="1" spans="1:11">
      <c r="A35" s="85">
        <v>32</v>
      </c>
      <c r="B35" s="79" t="s">
        <v>313</v>
      </c>
      <c r="C35" s="106" t="s">
        <v>346</v>
      </c>
      <c r="D35" s="107" t="s">
        <v>50</v>
      </c>
      <c r="E35" s="79">
        <v>83</v>
      </c>
      <c r="F35" s="109">
        <v>71.1363636363636</v>
      </c>
      <c r="G35" s="79">
        <v>71.136</v>
      </c>
      <c r="H35" s="79">
        <v>70</v>
      </c>
      <c r="I35" s="119">
        <f t="shared" si="0"/>
        <v>72.6884</v>
      </c>
      <c r="J35" s="120">
        <v>32</v>
      </c>
      <c r="K35" s="118">
        <v>32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6"/>
  <sheetViews>
    <sheetView topLeftCell="A23" workbookViewId="0">
      <selection activeCell="M1" sqref="L$1:L$1048576 M$1:M$1048576"/>
    </sheetView>
  </sheetViews>
  <sheetFormatPr defaultColWidth="8.7" defaultRowHeight="14.25"/>
  <cols>
    <col min="1" max="1" width="9" style="53"/>
    <col min="2" max="2" width="14.9" style="53" customWidth="1"/>
    <col min="3" max="3" width="11.5" style="53" customWidth="1"/>
    <col min="4" max="5" width="9" style="53"/>
    <col min="6" max="6" width="17.5" style="53" customWidth="1"/>
    <col min="7" max="8" width="9" style="53"/>
    <col min="9" max="9" width="11.5" style="54"/>
    <col min="10" max="10" width="9" style="55"/>
    <col min="11" max="11" width="9" style="53"/>
    <col min="12" max="16384" width="8.7" style="52"/>
  </cols>
  <sheetData>
    <row r="1" s="52" customFormat="1" ht="27" customHeight="1" spans="1:11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88"/>
    </row>
    <row r="2" s="52" customFormat="1" ht="27" spans="1:11">
      <c r="A2" s="58" t="s">
        <v>1</v>
      </c>
      <c r="B2" s="58" t="s">
        <v>2</v>
      </c>
      <c r="C2" s="59" t="s">
        <v>3</v>
      </c>
      <c r="D2" s="58" t="s">
        <v>4</v>
      </c>
      <c r="E2" s="60" t="s">
        <v>5</v>
      </c>
      <c r="F2" s="61" t="s">
        <v>6</v>
      </c>
      <c r="G2" s="62"/>
      <c r="H2" s="60" t="s">
        <v>7</v>
      </c>
      <c r="I2" s="89" t="s">
        <v>8</v>
      </c>
      <c r="J2" s="90" t="s">
        <v>9</v>
      </c>
      <c r="K2" s="26" t="s">
        <v>10</v>
      </c>
    </row>
    <row r="3" s="52" customFormat="1" spans="1:11">
      <c r="A3" s="58"/>
      <c r="B3" s="58"/>
      <c r="C3" s="59"/>
      <c r="D3" s="58"/>
      <c r="E3" s="58" t="s">
        <v>11</v>
      </c>
      <c r="F3" s="58" t="s">
        <v>12</v>
      </c>
      <c r="G3" s="12" t="s">
        <v>11</v>
      </c>
      <c r="H3" s="58" t="s">
        <v>11</v>
      </c>
      <c r="I3" s="89"/>
      <c r="J3" s="90"/>
      <c r="K3" s="27"/>
    </row>
    <row r="4" s="52" customFormat="1" ht="14.1" customHeight="1" spans="1:11">
      <c r="A4" s="14">
        <v>1</v>
      </c>
      <c r="B4" s="63" t="s">
        <v>347</v>
      </c>
      <c r="C4" s="63" t="s">
        <v>144</v>
      </c>
      <c r="D4" s="63" t="s">
        <v>32</v>
      </c>
      <c r="E4" s="63">
        <v>100</v>
      </c>
      <c r="F4" s="64">
        <v>85.661</v>
      </c>
      <c r="G4" s="63">
        <v>97.661</v>
      </c>
      <c r="H4" s="63">
        <v>93</v>
      </c>
      <c r="I4" s="64">
        <v>97.08</v>
      </c>
      <c r="J4" s="63">
        <f t="array" ref="J4">SUMPRODUCT((B4=$B$4:$B$56)*(I4&lt;=$I$4:$I$56))</f>
        <v>1</v>
      </c>
      <c r="K4" s="27">
        <f t="shared" ref="K4:K56" si="0">RANK(I4,$I$4:$I$56)</f>
        <v>1</v>
      </c>
    </row>
    <row r="5" s="52" customFormat="1" spans="1:11">
      <c r="A5" s="14">
        <v>2</v>
      </c>
      <c r="B5" s="63" t="s">
        <v>347</v>
      </c>
      <c r="C5" s="63" t="s">
        <v>144</v>
      </c>
      <c r="D5" s="63" t="s">
        <v>50</v>
      </c>
      <c r="E5" s="63">
        <v>100</v>
      </c>
      <c r="F5" s="64">
        <v>84.025</v>
      </c>
      <c r="G5" s="63">
        <v>100</v>
      </c>
      <c r="H5" s="63">
        <v>82</v>
      </c>
      <c r="I5" s="64">
        <v>96.4</v>
      </c>
      <c r="J5" s="63">
        <f t="array" ref="J5">SUMPRODUCT((B5=$B$4:$B$56)*(I5&lt;=$I$4:$I$56))</f>
        <v>2</v>
      </c>
      <c r="K5" s="27">
        <f t="shared" si="0"/>
        <v>2</v>
      </c>
    </row>
    <row r="6" s="52" customFormat="1" spans="1:11">
      <c r="A6" s="14">
        <v>3</v>
      </c>
      <c r="B6" s="63" t="s">
        <v>347</v>
      </c>
      <c r="C6" s="63" t="s">
        <v>144</v>
      </c>
      <c r="D6" s="63" t="s">
        <v>33</v>
      </c>
      <c r="E6" s="63">
        <v>100</v>
      </c>
      <c r="F6" s="64">
        <v>87.064</v>
      </c>
      <c r="G6" s="63">
        <v>100</v>
      </c>
      <c r="H6" s="63">
        <v>78</v>
      </c>
      <c r="I6" s="64">
        <v>95.6</v>
      </c>
      <c r="J6" s="63">
        <f t="array" ref="J6">SUMPRODUCT((B6=$B$4:$B$56)*(I6&lt;=$I$4:$I$56))</f>
        <v>3</v>
      </c>
      <c r="K6" s="27">
        <f t="shared" si="0"/>
        <v>3</v>
      </c>
    </row>
    <row r="7" s="52" customFormat="1" spans="1:11">
      <c r="A7" s="14">
        <v>4</v>
      </c>
      <c r="B7" s="63" t="s">
        <v>347</v>
      </c>
      <c r="C7" s="65" t="s">
        <v>144</v>
      </c>
      <c r="D7" s="66" t="s">
        <v>192</v>
      </c>
      <c r="E7" s="67">
        <v>98</v>
      </c>
      <c r="F7" s="68">
        <v>86.098</v>
      </c>
      <c r="G7" s="69">
        <v>100</v>
      </c>
      <c r="H7" s="67">
        <v>79</v>
      </c>
      <c r="I7" s="91">
        <v>95.5</v>
      </c>
      <c r="J7" s="63">
        <f t="array" ref="J7">SUMPRODUCT((B7=$B$4:$B$56)*(I7&lt;=$I$4:$I$56))</f>
        <v>4</v>
      </c>
      <c r="K7" s="27">
        <f t="shared" si="0"/>
        <v>4</v>
      </c>
    </row>
    <row r="8" s="52" customFormat="1" spans="1:11">
      <c r="A8" s="14">
        <v>5</v>
      </c>
      <c r="B8" s="70" t="s">
        <v>348</v>
      </c>
      <c r="C8" s="70" t="s">
        <v>144</v>
      </c>
      <c r="D8" s="70" t="s">
        <v>45</v>
      </c>
      <c r="E8" s="71">
        <v>95</v>
      </c>
      <c r="F8" s="72">
        <v>82.575</v>
      </c>
      <c r="G8" s="73">
        <v>100</v>
      </c>
      <c r="H8" s="74">
        <v>78</v>
      </c>
      <c r="I8" s="92">
        <v>94.85</v>
      </c>
      <c r="J8" s="63">
        <f t="array" ref="J8">SUMPRODUCT((B8=$B$4:$B$56)*(I8&lt;=$I$4:$I$56))</f>
        <v>1</v>
      </c>
      <c r="K8" s="27">
        <f t="shared" si="0"/>
        <v>5</v>
      </c>
    </row>
    <row r="9" s="52" customFormat="1" spans="1:11">
      <c r="A9" s="14">
        <v>6</v>
      </c>
      <c r="B9" s="70" t="s">
        <v>348</v>
      </c>
      <c r="C9" s="70" t="s">
        <v>144</v>
      </c>
      <c r="D9" s="70" t="s">
        <v>19</v>
      </c>
      <c r="E9" s="71">
        <v>92</v>
      </c>
      <c r="F9" s="72">
        <v>81.658</v>
      </c>
      <c r="G9" s="73">
        <v>100</v>
      </c>
      <c r="H9" s="71">
        <v>78</v>
      </c>
      <c r="I9" s="92">
        <v>94.4</v>
      </c>
      <c r="J9" s="63">
        <f t="array" ref="J9">SUMPRODUCT((B9=$B$4:$B$56)*(I9&lt;=$I$4:$I$56))</f>
        <v>2</v>
      </c>
      <c r="K9" s="27">
        <f t="shared" si="0"/>
        <v>6</v>
      </c>
    </row>
    <row r="10" s="52" customFormat="1" spans="1:11">
      <c r="A10" s="14">
        <v>7</v>
      </c>
      <c r="B10" s="70" t="s">
        <v>348</v>
      </c>
      <c r="C10" s="70" t="s">
        <v>144</v>
      </c>
      <c r="D10" s="70" t="s">
        <v>91</v>
      </c>
      <c r="E10" s="71">
        <v>89</v>
      </c>
      <c r="F10" s="72">
        <v>81.583</v>
      </c>
      <c r="G10" s="75">
        <v>100</v>
      </c>
      <c r="H10" s="74">
        <v>80</v>
      </c>
      <c r="I10" s="75">
        <v>94.35</v>
      </c>
      <c r="J10" s="63">
        <f t="array" ref="J10">SUMPRODUCT((B10=$B$4:$B$56)*(I10&lt;=$I$4:$I$56))</f>
        <v>3</v>
      </c>
      <c r="K10" s="27">
        <f t="shared" si="0"/>
        <v>7</v>
      </c>
    </row>
    <row r="11" s="52" customFormat="1" spans="1:11">
      <c r="A11" s="14">
        <v>8</v>
      </c>
      <c r="B11" s="63" t="s">
        <v>347</v>
      </c>
      <c r="C11" s="65" t="s">
        <v>144</v>
      </c>
      <c r="D11" s="66" t="s">
        <v>45</v>
      </c>
      <c r="E11" s="67">
        <v>98</v>
      </c>
      <c r="F11" s="68">
        <v>87.26</v>
      </c>
      <c r="G11" s="69">
        <v>100</v>
      </c>
      <c r="H11" s="67">
        <v>70</v>
      </c>
      <c r="I11" s="91">
        <v>93.7</v>
      </c>
      <c r="J11" s="63">
        <f t="array" ref="J11">SUMPRODUCT((B11=$B$4:$B$56)*(I11&lt;=$I$4:$I$56))</f>
        <v>5</v>
      </c>
      <c r="K11" s="27">
        <f t="shared" si="0"/>
        <v>8</v>
      </c>
    </row>
    <row r="12" s="52" customFormat="1" spans="1:11">
      <c r="A12" s="14">
        <v>9</v>
      </c>
      <c r="B12" s="70" t="s">
        <v>348</v>
      </c>
      <c r="C12" s="70" t="s">
        <v>144</v>
      </c>
      <c r="D12" s="70" t="s">
        <v>102</v>
      </c>
      <c r="E12" s="71">
        <v>92</v>
      </c>
      <c r="F12" s="75">
        <v>78.598</v>
      </c>
      <c r="G12" s="73">
        <v>95.598</v>
      </c>
      <c r="H12" s="71">
        <v>88</v>
      </c>
      <c r="I12" s="92">
        <v>93.539</v>
      </c>
      <c r="J12" s="63">
        <f t="array" ref="J12">SUMPRODUCT((B12=$B$4:$B$56)*(I12&lt;=$I$4:$I$56))</f>
        <v>4</v>
      </c>
      <c r="K12" s="27">
        <f t="shared" si="0"/>
        <v>9</v>
      </c>
    </row>
    <row r="13" s="52" customFormat="1" spans="1:11">
      <c r="A13" s="14">
        <v>10</v>
      </c>
      <c r="B13" s="70" t="s">
        <v>348</v>
      </c>
      <c r="C13" s="70" t="s">
        <v>144</v>
      </c>
      <c r="D13" s="70" t="s">
        <v>57</v>
      </c>
      <c r="E13" s="70">
        <v>87</v>
      </c>
      <c r="F13" s="75">
        <v>86.988</v>
      </c>
      <c r="G13" s="75">
        <v>100</v>
      </c>
      <c r="H13" s="70">
        <v>76</v>
      </c>
      <c r="I13" s="75">
        <v>93.25</v>
      </c>
      <c r="J13" s="63">
        <f t="array" ref="J13">SUMPRODUCT((B13=$B$4:$B$56)*(I13&lt;=$I$4:$I$56))</f>
        <v>5</v>
      </c>
      <c r="K13" s="27">
        <f t="shared" si="0"/>
        <v>10</v>
      </c>
    </row>
    <row r="14" s="52" customFormat="1" spans="1:11">
      <c r="A14" s="14">
        <v>11</v>
      </c>
      <c r="B14" s="63" t="s">
        <v>347</v>
      </c>
      <c r="C14" s="65" t="s">
        <v>144</v>
      </c>
      <c r="D14" s="66" t="s">
        <v>63</v>
      </c>
      <c r="E14" s="67">
        <v>92</v>
      </c>
      <c r="F14" s="68">
        <v>85.464</v>
      </c>
      <c r="G14" s="69">
        <v>100</v>
      </c>
      <c r="H14" s="67">
        <v>70</v>
      </c>
      <c r="I14" s="91">
        <v>92.8</v>
      </c>
      <c r="J14" s="63">
        <f t="array" ref="J14">SUMPRODUCT((B14=$B$4:$B$56)*(I14&lt;=$I$4:$I$56))</f>
        <v>6</v>
      </c>
      <c r="K14" s="27">
        <f t="shared" si="0"/>
        <v>11</v>
      </c>
    </row>
    <row r="15" s="52" customFormat="1" spans="1:11">
      <c r="A15" s="14">
        <v>12</v>
      </c>
      <c r="B15" s="70" t="s">
        <v>348</v>
      </c>
      <c r="C15" s="70" t="s">
        <v>144</v>
      </c>
      <c r="D15" s="70" t="s">
        <v>296</v>
      </c>
      <c r="E15" s="71">
        <v>92</v>
      </c>
      <c r="F15" s="75">
        <v>78.651</v>
      </c>
      <c r="G15" s="75">
        <v>100</v>
      </c>
      <c r="H15" s="71">
        <v>70</v>
      </c>
      <c r="I15" s="92">
        <v>92.8</v>
      </c>
      <c r="J15" s="63">
        <f t="array" ref="J15">SUMPRODUCT((B15=$B$4:$B$56)*(I15&lt;=$I$4:$I$56))</f>
        <v>6</v>
      </c>
      <c r="K15" s="27">
        <f t="shared" si="0"/>
        <v>11</v>
      </c>
    </row>
    <row r="16" s="52" customFormat="1" spans="1:11">
      <c r="A16" s="14">
        <v>13</v>
      </c>
      <c r="B16" s="63" t="s">
        <v>347</v>
      </c>
      <c r="C16" s="63" t="s">
        <v>144</v>
      </c>
      <c r="D16" s="63" t="s">
        <v>27</v>
      </c>
      <c r="E16" s="63">
        <v>90</v>
      </c>
      <c r="F16" s="64">
        <v>82.313</v>
      </c>
      <c r="G16" s="63">
        <v>100</v>
      </c>
      <c r="H16" s="63">
        <v>70</v>
      </c>
      <c r="I16" s="64">
        <v>92.5</v>
      </c>
      <c r="J16" s="63">
        <f t="array" ref="J16">SUMPRODUCT((B16=$B$4:$B$56)*(I16&lt;=$I$4:$I$56))</f>
        <v>7</v>
      </c>
      <c r="K16" s="27">
        <f t="shared" si="0"/>
        <v>13</v>
      </c>
    </row>
    <row r="17" s="52" customFormat="1" spans="1:11">
      <c r="A17" s="14">
        <v>14</v>
      </c>
      <c r="B17" s="63" t="s">
        <v>347</v>
      </c>
      <c r="C17" s="65" t="s">
        <v>144</v>
      </c>
      <c r="D17" s="66" t="s">
        <v>303</v>
      </c>
      <c r="E17" s="67">
        <v>85</v>
      </c>
      <c r="F17" s="68">
        <v>80.698</v>
      </c>
      <c r="G17" s="69">
        <v>98.698</v>
      </c>
      <c r="H17" s="67">
        <v>70</v>
      </c>
      <c r="I17" s="91">
        <v>90.904</v>
      </c>
      <c r="J17" s="63">
        <f t="array" ref="J17">SUMPRODUCT((B17=$B$4:$B$56)*(I17&lt;=$I$4:$I$56))</f>
        <v>8</v>
      </c>
      <c r="K17" s="27">
        <f t="shared" si="0"/>
        <v>14</v>
      </c>
    </row>
    <row r="18" s="52" customFormat="1" spans="1:11">
      <c r="A18" s="14">
        <v>15</v>
      </c>
      <c r="B18" s="63" t="s">
        <v>347</v>
      </c>
      <c r="C18" s="65" t="s">
        <v>144</v>
      </c>
      <c r="D18" s="66" t="s">
        <v>25</v>
      </c>
      <c r="E18" s="67">
        <v>87</v>
      </c>
      <c r="F18" s="68">
        <v>81.86</v>
      </c>
      <c r="G18" s="69">
        <v>94.86</v>
      </c>
      <c r="H18" s="67">
        <v>70</v>
      </c>
      <c r="I18" s="91">
        <v>88.712</v>
      </c>
      <c r="J18" s="63">
        <f t="array" ref="J18">SUMPRODUCT((B18=$B$4:$B$56)*(I18&lt;=$I$4:$I$56))</f>
        <v>9</v>
      </c>
      <c r="K18" s="27">
        <f t="shared" si="0"/>
        <v>15</v>
      </c>
    </row>
    <row r="19" s="52" customFormat="1" spans="1:11">
      <c r="A19" s="14">
        <v>16</v>
      </c>
      <c r="B19" s="70" t="s">
        <v>348</v>
      </c>
      <c r="C19" s="70" t="s">
        <v>144</v>
      </c>
      <c r="D19" s="70" t="s">
        <v>142</v>
      </c>
      <c r="E19" s="71">
        <v>85</v>
      </c>
      <c r="F19" s="75">
        <v>73.907</v>
      </c>
      <c r="G19" s="73">
        <v>90.907</v>
      </c>
      <c r="H19" s="71">
        <v>78</v>
      </c>
      <c r="I19" s="93">
        <v>87.43955</v>
      </c>
      <c r="J19" s="63">
        <f t="array" ref="J19">SUMPRODUCT((B19=$B$4:$B$56)*(I19&lt;=$I$4:$I$56))</f>
        <v>7</v>
      </c>
      <c r="K19" s="27">
        <f t="shared" si="0"/>
        <v>16</v>
      </c>
    </row>
    <row r="20" s="52" customFormat="1" spans="1:11">
      <c r="A20" s="14">
        <v>17</v>
      </c>
      <c r="B20" s="63" t="s">
        <v>347</v>
      </c>
      <c r="C20" s="67" t="s">
        <v>144</v>
      </c>
      <c r="D20" s="67" t="s">
        <v>109</v>
      </c>
      <c r="E20" s="67">
        <v>88</v>
      </c>
      <c r="F20" s="68">
        <v>80.256</v>
      </c>
      <c r="G20" s="69">
        <v>88.256</v>
      </c>
      <c r="H20" s="67">
        <v>70</v>
      </c>
      <c r="I20" s="68">
        <v>84.57</v>
      </c>
      <c r="J20" s="63">
        <f t="array" ref="J20">SUMPRODUCT((B20=$B$4:$B$56)*(I20&lt;=$I$4:$I$56))</f>
        <v>10</v>
      </c>
      <c r="K20" s="27">
        <f t="shared" si="0"/>
        <v>17</v>
      </c>
    </row>
    <row r="21" s="52" customFormat="1" spans="1:11">
      <c r="A21" s="14">
        <v>18</v>
      </c>
      <c r="B21" s="63" t="s">
        <v>347</v>
      </c>
      <c r="C21" s="63" t="s">
        <v>144</v>
      </c>
      <c r="D21" s="63" t="s">
        <v>35</v>
      </c>
      <c r="E21" s="63">
        <v>85</v>
      </c>
      <c r="F21" s="64">
        <v>76.583</v>
      </c>
      <c r="G21" s="63">
        <v>86.583</v>
      </c>
      <c r="H21" s="63">
        <v>74</v>
      </c>
      <c r="I21" s="64">
        <v>83.829</v>
      </c>
      <c r="J21" s="63">
        <f t="array" ref="J21">SUMPRODUCT((B21=$B$4:$B$56)*(I21&lt;=$I$4:$I$56))</f>
        <v>11</v>
      </c>
      <c r="K21" s="27">
        <f t="shared" si="0"/>
        <v>18</v>
      </c>
    </row>
    <row r="22" s="52" customFormat="1" spans="1:11">
      <c r="A22" s="14">
        <v>19</v>
      </c>
      <c r="B22" s="70" t="s">
        <v>348</v>
      </c>
      <c r="C22" s="70" t="s">
        <v>144</v>
      </c>
      <c r="D22" s="70" t="s">
        <v>40</v>
      </c>
      <c r="E22" s="70">
        <v>90</v>
      </c>
      <c r="F22" s="75">
        <v>76.674</v>
      </c>
      <c r="G22" s="75">
        <v>85.674</v>
      </c>
      <c r="H22" s="70">
        <v>70</v>
      </c>
      <c r="I22" s="75">
        <v>83.1881</v>
      </c>
      <c r="J22" s="63">
        <f t="array" ref="J22">SUMPRODUCT((B22=$B$4:$B$56)*(I22&lt;=$I$4:$I$56))</f>
        <v>8</v>
      </c>
      <c r="K22" s="27">
        <f t="shared" si="0"/>
        <v>19</v>
      </c>
    </row>
    <row r="23" s="52" customFormat="1" spans="1:11">
      <c r="A23" s="14">
        <v>20</v>
      </c>
      <c r="B23" s="63" t="s">
        <v>347</v>
      </c>
      <c r="C23" s="63" t="s">
        <v>144</v>
      </c>
      <c r="D23" s="63" t="s">
        <v>70</v>
      </c>
      <c r="E23" s="63">
        <v>85</v>
      </c>
      <c r="F23" s="64">
        <v>82.814</v>
      </c>
      <c r="G23" s="63">
        <v>82.814</v>
      </c>
      <c r="H23" s="63">
        <v>70</v>
      </c>
      <c r="I23" s="64">
        <v>80.579</v>
      </c>
      <c r="J23" s="63">
        <f t="array" ref="J23">SUMPRODUCT((B23=$B$4:$B$56)*(I23&lt;=$I$4:$I$56))</f>
        <v>12</v>
      </c>
      <c r="K23" s="27">
        <f t="shared" si="0"/>
        <v>20</v>
      </c>
    </row>
    <row r="24" s="52" customFormat="1" spans="1:11">
      <c r="A24" s="14">
        <v>21</v>
      </c>
      <c r="B24" s="70" t="s">
        <v>348</v>
      </c>
      <c r="C24" s="70" t="s">
        <v>144</v>
      </c>
      <c r="D24" s="70" t="s">
        <v>78</v>
      </c>
      <c r="E24" s="70">
        <v>87</v>
      </c>
      <c r="F24" s="75">
        <v>77.484</v>
      </c>
      <c r="G24" s="75">
        <v>79.484</v>
      </c>
      <c r="H24" s="70">
        <v>78</v>
      </c>
      <c r="I24" s="75">
        <v>80.315</v>
      </c>
      <c r="J24" s="63">
        <f t="array" ref="J24">SUMPRODUCT((B24=$B$4:$B$56)*(I24&lt;=$I$4:$I$56))</f>
        <v>9</v>
      </c>
      <c r="K24" s="27">
        <f t="shared" si="0"/>
        <v>21</v>
      </c>
    </row>
    <row r="25" s="52" customFormat="1" spans="1:11">
      <c r="A25" s="14">
        <v>22</v>
      </c>
      <c r="B25" s="70" t="s">
        <v>348</v>
      </c>
      <c r="C25" s="70" t="s">
        <v>144</v>
      </c>
      <c r="D25" s="70" t="s">
        <v>343</v>
      </c>
      <c r="E25" s="70">
        <v>86</v>
      </c>
      <c r="F25" s="75">
        <v>78.95</v>
      </c>
      <c r="G25" s="75">
        <v>78.95</v>
      </c>
      <c r="H25" s="70">
        <v>78</v>
      </c>
      <c r="I25" s="75">
        <v>79.818</v>
      </c>
      <c r="J25" s="63">
        <f t="array" ref="J25">SUMPRODUCT((B25=$B$4:$B$56)*(I25&lt;=$I$4:$I$56))</f>
        <v>10</v>
      </c>
      <c r="K25" s="27">
        <f t="shared" si="0"/>
        <v>22</v>
      </c>
    </row>
    <row r="26" s="52" customFormat="1" spans="1:11">
      <c r="A26" s="14">
        <v>23</v>
      </c>
      <c r="B26" s="63" t="s">
        <v>347</v>
      </c>
      <c r="C26" s="63" t="s">
        <v>144</v>
      </c>
      <c r="D26" s="63" t="s">
        <v>40</v>
      </c>
      <c r="E26" s="63">
        <v>92</v>
      </c>
      <c r="F26" s="64">
        <v>74.2</v>
      </c>
      <c r="G26" s="63">
        <v>77.2</v>
      </c>
      <c r="H26" s="63">
        <v>78</v>
      </c>
      <c r="I26" s="64">
        <v>79.58</v>
      </c>
      <c r="J26" s="63">
        <f t="array" ref="J26">SUMPRODUCT((B26=$B$4:$B$56)*(I26&lt;=$I$4:$I$56))</f>
        <v>13</v>
      </c>
      <c r="K26" s="27">
        <f t="shared" si="0"/>
        <v>23</v>
      </c>
    </row>
    <row r="27" s="52" customFormat="1" spans="1:11">
      <c r="A27" s="14">
        <v>24</v>
      </c>
      <c r="B27" s="63" t="s">
        <v>347</v>
      </c>
      <c r="C27" s="63" t="s">
        <v>144</v>
      </c>
      <c r="D27" s="63" t="s">
        <v>70</v>
      </c>
      <c r="E27" s="63">
        <v>85</v>
      </c>
      <c r="F27" s="64">
        <v>76.295</v>
      </c>
      <c r="G27" s="63">
        <v>79.295</v>
      </c>
      <c r="H27" s="63">
        <v>76</v>
      </c>
      <c r="I27" s="64">
        <v>79.492</v>
      </c>
      <c r="J27" s="63">
        <f t="array" ref="J27">SUMPRODUCT((B27=$B$4:$B$56)*(I27&lt;=$I$4:$I$56))</f>
        <v>14</v>
      </c>
      <c r="K27" s="27">
        <f t="shared" si="0"/>
        <v>24</v>
      </c>
    </row>
    <row r="28" s="52" customFormat="1" spans="1:11">
      <c r="A28" s="14">
        <v>25</v>
      </c>
      <c r="B28" s="63" t="s">
        <v>347</v>
      </c>
      <c r="C28" s="63" t="s">
        <v>144</v>
      </c>
      <c r="D28" s="63" t="s">
        <v>115</v>
      </c>
      <c r="E28" s="63">
        <v>85</v>
      </c>
      <c r="F28" s="64">
        <v>77.015</v>
      </c>
      <c r="G28" s="63">
        <v>80.015</v>
      </c>
      <c r="H28" s="63">
        <v>70</v>
      </c>
      <c r="I28" s="64">
        <v>78.76</v>
      </c>
      <c r="J28" s="63">
        <f t="array" ref="J28">SUMPRODUCT((B28=$B$4:$B$56)*(I28&lt;=$I$4:$I$56))</f>
        <v>15</v>
      </c>
      <c r="K28" s="27">
        <f t="shared" si="0"/>
        <v>25</v>
      </c>
    </row>
    <row r="29" s="52" customFormat="1" spans="1:11">
      <c r="A29" s="14">
        <v>26</v>
      </c>
      <c r="B29" s="63" t="s">
        <v>347</v>
      </c>
      <c r="C29" s="65" t="s">
        <v>144</v>
      </c>
      <c r="D29" s="65" t="s">
        <v>56</v>
      </c>
      <c r="E29" s="65">
        <v>85</v>
      </c>
      <c r="F29" s="76">
        <v>77.905</v>
      </c>
      <c r="G29" s="77">
        <v>77.905</v>
      </c>
      <c r="H29" s="65">
        <v>76</v>
      </c>
      <c r="I29" s="64">
        <v>78.588</v>
      </c>
      <c r="J29" s="63">
        <f t="array" ref="J29">SUMPRODUCT((B29=$B$4:$B$56)*(I29&lt;=$I$4:$I$56))</f>
        <v>16</v>
      </c>
      <c r="K29" s="27">
        <f t="shared" si="0"/>
        <v>26</v>
      </c>
    </row>
    <row r="30" s="52" customFormat="1" spans="1:11">
      <c r="A30" s="14">
        <v>27</v>
      </c>
      <c r="B30" s="70" t="s">
        <v>348</v>
      </c>
      <c r="C30" s="70" t="s">
        <v>144</v>
      </c>
      <c r="D30" s="70" t="s">
        <v>27</v>
      </c>
      <c r="E30" s="71">
        <v>85</v>
      </c>
      <c r="F30" s="75">
        <v>68.619</v>
      </c>
      <c r="G30" s="75">
        <v>79.619</v>
      </c>
      <c r="H30" s="71">
        <v>70</v>
      </c>
      <c r="I30" s="92">
        <v>78.502</v>
      </c>
      <c r="J30" s="63">
        <f t="array" ref="J30">SUMPRODUCT((B30=$B$4:$B$56)*(I30&lt;=$I$4:$I$56))</f>
        <v>11</v>
      </c>
      <c r="K30" s="27">
        <f t="shared" si="0"/>
        <v>27</v>
      </c>
    </row>
    <row r="31" s="52" customFormat="1" spans="1:11">
      <c r="A31" s="14">
        <v>28</v>
      </c>
      <c r="B31" s="14" t="s">
        <v>348</v>
      </c>
      <c r="C31" s="14" t="s">
        <v>144</v>
      </c>
      <c r="D31" s="14" t="s">
        <v>349</v>
      </c>
      <c r="E31" s="14">
        <v>85</v>
      </c>
      <c r="F31" s="78">
        <v>71.578</v>
      </c>
      <c r="G31" s="78">
        <v>79.578</v>
      </c>
      <c r="H31" s="14">
        <v>70</v>
      </c>
      <c r="I31" s="94">
        <v>78.476</v>
      </c>
      <c r="J31" s="63">
        <f t="array" ref="J31">SUMPRODUCT((B31=$B$4:$B$56)*(I31&lt;=$I$4:$I$56))</f>
        <v>12</v>
      </c>
      <c r="K31" s="27">
        <f t="shared" si="0"/>
        <v>28</v>
      </c>
    </row>
    <row r="32" s="52" customFormat="1" spans="1:11">
      <c r="A32" s="14">
        <v>29</v>
      </c>
      <c r="B32" s="14" t="s">
        <v>348</v>
      </c>
      <c r="C32" s="14" t="s">
        <v>144</v>
      </c>
      <c r="D32" s="14" t="s">
        <v>58</v>
      </c>
      <c r="E32" s="14">
        <v>85</v>
      </c>
      <c r="F32" s="78">
        <v>76.562</v>
      </c>
      <c r="G32" s="78">
        <v>79.562</v>
      </c>
      <c r="H32" s="14">
        <v>70</v>
      </c>
      <c r="I32" s="94">
        <v>78.4653</v>
      </c>
      <c r="J32" s="63">
        <f t="array" ref="J32">SUMPRODUCT((B32=$B$4:$B$56)*(I32&lt;=$I$4:$I$56))</f>
        <v>13</v>
      </c>
      <c r="K32" s="27">
        <f t="shared" si="0"/>
        <v>29</v>
      </c>
    </row>
    <row r="33" s="52" customFormat="1" spans="1:11">
      <c r="A33" s="14">
        <v>30</v>
      </c>
      <c r="B33" s="79" t="s">
        <v>347</v>
      </c>
      <c r="C33" s="79" t="s">
        <v>144</v>
      </c>
      <c r="D33" s="79" t="s">
        <v>19</v>
      </c>
      <c r="E33" s="79">
        <v>85</v>
      </c>
      <c r="F33" s="80">
        <v>71.178</v>
      </c>
      <c r="G33" s="79">
        <v>78.178</v>
      </c>
      <c r="H33" s="79">
        <v>70</v>
      </c>
      <c r="I33" s="80">
        <v>77.566</v>
      </c>
      <c r="J33" s="63">
        <f t="array" ref="J33">SUMPRODUCT((B33=$B$4:$B$56)*(I33&lt;=$I$4:$I$56))</f>
        <v>17</v>
      </c>
      <c r="K33" s="27">
        <f t="shared" si="0"/>
        <v>30</v>
      </c>
    </row>
    <row r="34" s="52" customFormat="1" spans="1:11">
      <c r="A34" s="14">
        <v>31</v>
      </c>
      <c r="B34" s="14" t="s">
        <v>348</v>
      </c>
      <c r="C34" s="14" t="s">
        <v>144</v>
      </c>
      <c r="D34" s="14" t="s">
        <v>19</v>
      </c>
      <c r="E34" s="14">
        <v>85</v>
      </c>
      <c r="F34" s="78">
        <v>71.898</v>
      </c>
      <c r="G34" s="78">
        <v>77.898</v>
      </c>
      <c r="H34" s="14">
        <v>70</v>
      </c>
      <c r="I34" s="94">
        <v>77.384</v>
      </c>
      <c r="J34" s="63">
        <f t="array" ref="J34">SUMPRODUCT((B34=$B$4:$B$56)*(I34&lt;=$I$4:$I$56))</f>
        <v>14</v>
      </c>
      <c r="K34" s="27">
        <f t="shared" si="0"/>
        <v>31</v>
      </c>
    </row>
    <row r="35" s="52" customFormat="1" spans="1:11">
      <c r="A35" s="14">
        <v>32</v>
      </c>
      <c r="B35" s="79" t="s">
        <v>347</v>
      </c>
      <c r="C35" s="79" t="s">
        <v>144</v>
      </c>
      <c r="D35" s="79" t="s">
        <v>33</v>
      </c>
      <c r="E35" s="79">
        <v>85</v>
      </c>
      <c r="F35" s="80">
        <v>76.855</v>
      </c>
      <c r="G35" s="79">
        <v>76.855</v>
      </c>
      <c r="H35" s="79">
        <v>70</v>
      </c>
      <c r="I35" s="80">
        <v>76.706</v>
      </c>
      <c r="J35" s="63">
        <f t="array" ref="J35">SUMPRODUCT((B35=$B$4:$B$56)*(I35&lt;=$I$4:$I$56))</f>
        <v>18</v>
      </c>
      <c r="K35" s="27">
        <f t="shared" si="0"/>
        <v>32</v>
      </c>
    </row>
    <row r="36" s="52" customFormat="1" spans="1:11">
      <c r="A36" s="14">
        <v>33</v>
      </c>
      <c r="B36" s="14" t="s">
        <v>348</v>
      </c>
      <c r="C36" s="14" t="s">
        <v>144</v>
      </c>
      <c r="D36" s="14" t="s">
        <v>79</v>
      </c>
      <c r="E36" s="14">
        <v>86</v>
      </c>
      <c r="F36" s="78">
        <v>73.854</v>
      </c>
      <c r="G36" s="78">
        <v>73.854</v>
      </c>
      <c r="H36" s="14">
        <v>78</v>
      </c>
      <c r="I36" s="94">
        <v>76.5051</v>
      </c>
      <c r="J36" s="63">
        <f t="array" ref="J36">SUMPRODUCT((B36=$B$4:$B$56)*(I36&lt;=$I$4:$I$56))</f>
        <v>15</v>
      </c>
      <c r="K36" s="27">
        <f t="shared" si="0"/>
        <v>33</v>
      </c>
    </row>
    <row r="37" s="52" customFormat="1" spans="1:11">
      <c r="A37" s="14">
        <v>34</v>
      </c>
      <c r="B37" s="14" t="s">
        <v>348</v>
      </c>
      <c r="C37" s="14" t="s">
        <v>144</v>
      </c>
      <c r="D37" s="14" t="s">
        <v>63</v>
      </c>
      <c r="E37" s="14">
        <v>86</v>
      </c>
      <c r="F37" s="78">
        <v>75.88</v>
      </c>
      <c r="G37" s="78">
        <v>75.88</v>
      </c>
      <c r="H37" s="14">
        <v>70</v>
      </c>
      <c r="I37" s="94">
        <v>76.222</v>
      </c>
      <c r="J37" s="63">
        <f t="array" ref="J37">SUMPRODUCT((B37=$B$4:$B$56)*(I37&lt;=$I$4:$I$56))</f>
        <v>16</v>
      </c>
      <c r="K37" s="27">
        <f t="shared" si="0"/>
        <v>34</v>
      </c>
    </row>
    <row r="38" s="52" customFormat="1" spans="1:11">
      <c r="A38" s="14">
        <v>35</v>
      </c>
      <c r="B38" s="14" t="s">
        <v>348</v>
      </c>
      <c r="C38" s="14" t="s">
        <v>144</v>
      </c>
      <c r="D38" s="14" t="s">
        <v>130</v>
      </c>
      <c r="E38" s="14">
        <v>88</v>
      </c>
      <c r="F38" s="78">
        <v>72.122</v>
      </c>
      <c r="G38" s="78">
        <v>74.122</v>
      </c>
      <c r="H38" s="14">
        <v>70</v>
      </c>
      <c r="I38" s="94">
        <v>75.379</v>
      </c>
      <c r="J38" s="63">
        <f t="array" ref="J38">SUMPRODUCT((B38=$B$4:$B$56)*(I38&lt;=$I$4:$I$56))</f>
        <v>17</v>
      </c>
      <c r="K38" s="27">
        <f t="shared" si="0"/>
        <v>35</v>
      </c>
    </row>
    <row r="39" s="52" customFormat="1" spans="1:11">
      <c r="A39" s="14">
        <v>36</v>
      </c>
      <c r="B39" s="79" t="s">
        <v>347</v>
      </c>
      <c r="C39" s="79" t="s">
        <v>144</v>
      </c>
      <c r="D39" s="79" t="s">
        <v>40</v>
      </c>
      <c r="E39" s="79">
        <v>85</v>
      </c>
      <c r="F39" s="80">
        <v>74.812</v>
      </c>
      <c r="G39" s="79">
        <v>74.812</v>
      </c>
      <c r="H39" s="79">
        <v>70</v>
      </c>
      <c r="I39" s="80">
        <v>75.313</v>
      </c>
      <c r="J39" s="63">
        <f t="array" ref="J39">SUMPRODUCT((B39=$B$4:$B$56)*(I39&lt;=$I$4:$I$56))</f>
        <v>19</v>
      </c>
      <c r="K39" s="27">
        <f t="shared" si="0"/>
        <v>36</v>
      </c>
    </row>
    <row r="40" s="52" customFormat="1" spans="1:11">
      <c r="A40" s="14">
        <v>37</v>
      </c>
      <c r="B40" s="79" t="s">
        <v>347</v>
      </c>
      <c r="C40" s="79" t="s">
        <v>144</v>
      </c>
      <c r="D40" s="79" t="s">
        <v>45</v>
      </c>
      <c r="E40" s="79">
        <v>85</v>
      </c>
      <c r="F40" s="80">
        <v>74.302</v>
      </c>
      <c r="G40" s="79">
        <v>74.302</v>
      </c>
      <c r="H40" s="79">
        <v>70</v>
      </c>
      <c r="I40" s="80">
        <v>75.1</v>
      </c>
      <c r="J40" s="63">
        <f t="array" ref="J40">SUMPRODUCT((B40=$B$4:$B$56)*(I40&lt;=$I$4:$I$56))</f>
        <v>20</v>
      </c>
      <c r="K40" s="27">
        <f t="shared" si="0"/>
        <v>37</v>
      </c>
    </row>
    <row r="41" s="52" customFormat="1" spans="1:11">
      <c r="A41" s="14">
        <v>38</v>
      </c>
      <c r="B41" s="79" t="s">
        <v>347</v>
      </c>
      <c r="C41" s="79" t="s">
        <v>144</v>
      </c>
      <c r="D41" s="79" t="s">
        <v>28</v>
      </c>
      <c r="E41" s="79">
        <v>85</v>
      </c>
      <c r="F41" s="80">
        <v>74.376</v>
      </c>
      <c r="G41" s="79">
        <v>74.376</v>
      </c>
      <c r="H41" s="79">
        <v>70</v>
      </c>
      <c r="I41" s="80">
        <v>75.094</v>
      </c>
      <c r="J41" s="63">
        <f t="array" ref="J41">SUMPRODUCT((B41=$B$4:$B$56)*(I41&lt;=$I$4:$I$56))</f>
        <v>21</v>
      </c>
      <c r="K41" s="27">
        <f t="shared" si="0"/>
        <v>38</v>
      </c>
    </row>
    <row r="42" s="52" customFormat="1" spans="1:11">
      <c r="A42" s="14">
        <v>39</v>
      </c>
      <c r="B42" s="79" t="s">
        <v>347</v>
      </c>
      <c r="C42" s="79" t="s">
        <v>144</v>
      </c>
      <c r="D42" s="79" t="s">
        <v>40</v>
      </c>
      <c r="E42" s="79">
        <v>85</v>
      </c>
      <c r="F42" s="80">
        <v>74.03</v>
      </c>
      <c r="G42" s="79">
        <v>76.03</v>
      </c>
      <c r="H42" s="79">
        <v>70</v>
      </c>
      <c r="I42" s="80">
        <v>74.87</v>
      </c>
      <c r="J42" s="63">
        <f t="array" ref="J42">SUMPRODUCT((B42=$B$4:$B$56)*(I42&lt;=$I$4:$I$56))</f>
        <v>22</v>
      </c>
      <c r="K42" s="27">
        <f t="shared" si="0"/>
        <v>39</v>
      </c>
    </row>
    <row r="43" s="52" customFormat="1" spans="1:11">
      <c r="A43" s="14">
        <v>40</v>
      </c>
      <c r="B43" s="79" t="s">
        <v>347</v>
      </c>
      <c r="C43" s="79" t="s">
        <v>144</v>
      </c>
      <c r="D43" s="79" t="s">
        <v>21</v>
      </c>
      <c r="E43" s="79">
        <v>85</v>
      </c>
      <c r="F43" s="80">
        <v>69.813</v>
      </c>
      <c r="G43" s="79">
        <v>73.813</v>
      </c>
      <c r="H43" s="79">
        <v>70</v>
      </c>
      <c r="I43" s="80">
        <v>74.729</v>
      </c>
      <c r="J43" s="63">
        <f t="array" ref="J43">SUMPRODUCT((B43=$B$4:$B$56)*(I43&lt;=$I$4:$I$56))</f>
        <v>23</v>
      </c>
      <c r="K43" s="27">
        <f t="shared" si="0"/>
        <v>40</v>
      </c>
    </row>
    <row r="44" s="52" customFormat="1" spans="1:11">
      <c r="A44" s="14">
        <v>41</v>
      </c>
      <c r="B44" s="79" t="s">
        <v>347</v>
      </c>
      <c r="C44" s="81" t="s">
        <v>144</v>
      </c>
      <c r="D44" s="82" t="s">
        <v>32</v>
      </c>
      <c r="E44" s="83">
        <v>88</v>
      </c>
      <c r="F44" s="84">
        <v>74.947</v>
      </c>
      <c r="G44" s="85">
        <v>72.947</v>
      </c>
      <c r="H44" s="83">
        <v>70</v>
      </c>
      <c r="I44" s="95">
        <v>74.62</v>
      </c>
      <c r="J44" s="63">
        <f t="array" ref="J44">SUMPRODUCT((B44=$B$4:$B$56)*(I44&lt;=$I$4:$I$56))</f>
        <v>24</v>
      </c>
      <c r="K44" s="27">
        <f t="shared" si="0"/>
        <v>41</v>
      </c>
    </row>
    <row r="45" s="52" customFormat="1" spans="1:11">
      <c r="A45" s="14">
        <v>42</v>
      </c>
      <c r="B45" s="79" t="s">
        <v>347</v>
      </c>
      <c r="C45" s="79" t="s">
        <v>144</v>
      </c>
      <c r="D45" s="79" t="s">
        <v>33</v>
      </c>
      <c r="E45" s="79">
        <v>85</v>
      </c>
      <c r="F45" s="80">
        <v>73.517</v>
      </c>
      <c r="G45" s="79">
        <v>73.517</v>
      </c>
      <c r="H45" s="79">
        <v>70</v>
      </c>
      <c r="I45" s="80">
        <v>74.536</v>
      </c>
      <c r="J45" s="63">
        <f t="array" ref="J45">SUMPRODUCT((B45=$B$4:$B$56)*(I45&lt;=$I$4:$I$56))</f>
        <v>25</v>
      </c>
      <c r="K45" s="27">
        <f t="shared" si="0"/>
        <v>42</v>
      </c>
    </row>
    <row r="46" s="52" customFormat="1" spans="1:11">
      <c r="A46" s="14">
        <v>43</v>
      </c>
      <c r="B46" s="79" t="s">
        <v>347</v>
      </c>
      <c r="C46" s="79" t="s">
        <v>144</v>
      </c>
      <c r="D46" s="79" t="s">
        <v>86</v>
      </c>
      <c r="E46" s="79">
        <v>85</v>
      </c>
      <c r="F46" s="80">
        <v>72.793</v>
      </c>
      <c r="G46" s="79">
        <v>72.793</v>
      </c>
      <c r="H46" s="79">
        <v>70</v>
      </c>
      <c r="I46" s="80">
        <v>74.065</v>
      </c>
      <c r="J46" s="63">
        <f t="array" ref="J46">SUMPRODUCT((B46=$B$4:$B$56)*(I46&lt;=$I$4:$I$56))</f>
        <v>26</v>
      </c>
      <c r="K46" s="27">
        <f t="shared" si="0"/>
        <v>43</v>
      </c>
    </row>
    <row r="47" s="52" customFormat="1" spans="1:11">
      <c r="A47" s="14">
        <v>44</v>
      </c>
      <c r="B47" s="14" t="s">
        <v>348</v>
      </c>
      <c r="C47" s="14" t="s">
        <v>144</v>
      </c>
      <c r="D47" s="14" t="s">
        <v>21</v>
      </c>
      <c r="E47" s="14">
        <v>85</v>
      </c>
      <c r="F47" s="78">
        <v>76.541</v>
      </c>
      <c r="G47" s="78">
        <v>72.541</v>
      </c>
      <c r="H47" s="14">
        <v>70</v>
      </c>
      <c r="I47" s="94">
        <v>73.90165</v>
      </c>
      <c r="J47" s="63">
        <f t="array" ref="J47">SUMPRODUCT((B47=$B$4:$B$56)*(I47&lt;=$I$4:$I$56))</f>
        <v>18</v>
      </c>
      <c r="K47" s="27">
        <f t="shared" si="0"/>
        <v>44</v>
      </c>
    </row>
    <row r="48" s="52" customFormat="1" spans="1:11">
      <c r="A48" s="14">
        <v>45</v>
      </c>
      <c r="B48" s="79" t="s">
        <v>347</v>
      </c>
      <c r="C48" s="79" t="s">
        <v>144</v>
      </c>
      <c r="D48" s="79" t="s">
        <v>45</v>
      </c>
      <c r="E48" s="79">
        <v>85</v>
      </c>
      <c r="F48" s="80">
        <v>71.471</v>
      </c>
      <c r="G48" s="79">
        <v>71.471</v>
      </c>
      <c r="H48" s="79">
        <v>70</v>
      </c>
      <c r="I48" s="80">
        <v>73.55</v>
      </c>
      <c r="J48" s="63">
        <f t="array" ref="J48">SUMPRODUCT((B48=$B$4:$B$56)*(I48&lt;=$I$4:$I$56))</f>
        <v>27</v>
      </c>
      <c r="K48" s="27">
        <f t="shared" si="0"/>
        <v>45</v>
      </c>
    </row>
    <row r="49" s="52" customFormat="1" spans="1:11">
      <c r="A49" s="14">
        <v>46</v>
      </c>
      <c r="B49" s="14" t="s">
        <v>348</v>
      </c>
      <c r="C49" s="14" t="s">
        <v>144</v>
      </c>
      <c r="D49" s="14" t="s">
        <v>192</v>
      </c>
      <c r="E49" s="86">
        <v>87</v>
      </c>
      <c r="F49" s="78">
        <v>73.15</v>
      </c>
      <c r="G49" s="87">
        <v>71.15</v>
      </c>
      <c r="H49" s="86">
        <v>70</v>
      </c>
      <c r="I49" s="94">
        <v>73.298</v>
      </c>
      <c r="J49" s="63">
        <f t="array" ref="J49">SUMPRODUCT((B49=$B$4:$B$56)*(I49&lt;=$I$4:$I$56))</f>
        <v>19</v>
      </c>
      <c r="K49" s="27">
        <f t="shared" si="0"/>
        <v>46</v>
      </c>
    </row>
    <row r="50" s="52" customFormat="1" spans="1:11">
      <c r="A50" s="14">
        <v>47</v>
      </c>
      <c r="B50" s="14" t="s">
        <v>348</v>
      </c>
      <c r="C50" s="14" t="s">
        <v>144</v>
      </c>
      <c r="D50" s="14" t="s">
        <v>32</v>
      </c>
      <c r="E50" s="14">
        <v>85</v>
      </c>
      <c r="F50" s="78">
        <v>73.433</v>
      </c>
      <c r="G50" s="78">
        <v>71.433</v>
      </c>
      <c r="H50" s="14">
        <v>70</v>
      </c>
      <c r="I50" s="94">
        <v>73.18145</v>
      </c>
      <c r="J50" s="63">
        <f t="array" ref="J50">SUMPRODUCT((B50=$B$4:$B$56)*(I50&lt;=$I$4:$I$56))</f>
        <v>20</v>
      </c>
      <c r="K50" s="27">
        <f t="shared" si="0"/>
        <v>47</v>
      </c>
    </row>
    <row r="51" s="52" customFormat="1" spans="1:11">
      <c r="A51" s="14">
        <v>48</v>
      </c>
      <c r="B51" s="14" t="s">
        <v>348</v>
      </c>
      <c r="C51" s="14" t="s">
        <v>144</v>
      </c>
      <c r="D51" s="14" t="s">
        <v>50</v>
      </c>
      <c r="E51" s="86">
        <v>85</v>
      </c>
      <c r="F51" s="78">
        <v>72.004</v>
      </c>
      <c r="G51" s="87">
        <v>70.004</v>
      </c>
      <c r="H51" s="86">
        <v>70</v>
      </c>
      <c r="I51" s="94">
        <v>72.2526</v>
      </c>
      <c r="J51" s="63">
        <f t="array" ref="J51">SUMPRODUCT((B51=$B$4:$B$56)*(I51&lt;=$I$4:$I$56))</f>
        <v>21</v>
      </c>
      <c r="K51" s="27">
        <f t="shared" si="0"/>
        <v>48</v>
      </c>
    </row>
    <row r="52" s="52" customFormat="1" spans="1:11">
      <c r="A52" s="14">
        <v>49</v>
      </c>
      <c r="B52" s="14" t="s">
        <v>348</v>
      </c>
      <c r="C52" s="14" t="s">
        <v>144</v>
      </c>
      <c r="D52" s="14" t="s">
        <v>87</v>
      </c>
      <c r="E52" s="14">
        <v>85</v>
      </c>
      <c r="F52" s="78">
        <v>72.628</v>
      </c>
      <c r="G52" s="78">
        <v>68.682</v>
      </c>
      <c r="H52" s="14">
        <v>70</v>
      </c>
      <c r="I52" s="94">
        <v>71.3933</v>
      </c>
      <c r="J52" s="63">
        <f t="array" ref="J52">SUMPRODUCT((B52=$B$4:$B$56)*(I52&lt;=$I$4:$I$56))</f>
        <v>22</v>
      </c>
      <c r="K52" s="27">
        <f t="shared" si="0"/>
        <v>49</v>
      </c>
    </row>
    <row r="53" s="52" customFormat="1" spans="1:11">
      <c r="A53" s="14">
        <v>50</v>
      </c>
      <c r="B53" s="14" t="s">
        <v>348</v>
      </c>
      <c r="C53" s="14" t="s">
        <v>144</v>
      </c>
      <c r="D53" s="14" t="s">
        <v>21</v>
      </c>
      <c r="E53" s="14">
        <v>85</v>
      </c>
      <c r="F53" s="78">
        <v>70.192</v>
      </c>
      <c r="G53" s="78">
        <v>65.192</v>
      </c>
      <c r="H53" s="14">
        <v>70</v>
      </c>
      <c r="I53" s="94">
        <v>69.1248</v>
      </c>
      <c r="J53" s="63">
        <f t="array" ref="J53">SUMPRODUCT((B53=$B$4:$B$56)*(I53&lt;=$I$4:$I$56))</f>
        <v>23</v>
      </c>
      <c r="K53" s="27">
        <f t="shared" si="0"/>
        <v>50</v>
      </c>
    </row>
    <row r="54" s="52" customFormat="1" spans="1:11">
      <c r="A54" s="14">
        <v>51</v>
      </c>
      <c r="B54" s="14" t="s">
        <v>348</v>
      </c>
      <c r="C54" s="14" t="s">
        <v>144</v>
      </c>
      <c r="D54" s="14" t="s">
        <v>80</v>
      </c>
      <c r="E54" s="14">
        <v>85</v>
      </c>
      <c r="F54" s="78">
        <v>73.582</v>
      </c>
      <c r="G54" s="78">
        <v>63.582</v>
      </c>
      <c r="H54" s="14">
        <v>70</v>
      </c>
      <c r="I54" s="94">
        <v>68.0783</v>
      </c>
      <c r="J54" s="63">
        <f t="array" ref="J54">SUMPRODUCT((B54=$B$4:$B$56)*(I54&lt;=$I$4:$I$56))</f>
        <v>24</v>
      </c>
      <c r="K54" s="27">
        <f t="shared" si="0"/>
        <v>51</v>
      </c>
    </row>
    <row r="55" s="52" customFormat="1" spans="1:11">
      <c r="A55" s="14">
        <v>52</v>
      </c>
      <c r="B55" s="14" t="s">
        <v>348</v>
      </c>
      <c r="C55" s="14" t="s">
        <v>144</v>
      </c>
      <c r="D55" s="14" t="s">
        <v>188</v>
      </c>
      <c r="E55" s="14">
        <v>87</v>
      </c>
      <c r="F55" s="78">
        <v>62.783</v>
      </c>
      <c r="G55" s="78">
        <v>54.783</v>
      </c>
      <c r="H55" s="14">
        <v>70</v>
      </c>
      <c r="I55" s="94">
        <v>62.659</v>
      </c>
      <c r="J55" s="63">
        <f t="array" ref="J55">SUMPRODUCT((B55=$B$4:$B$56)*(I55&lt;=$I$4:$I$56))</f>
        <v>25</v>
      </c>
      <c r="K55" s="27">
        <f t="shared" si="0"/>
        <v>52</v>
      </c>
    </row>
    <row r="56" s="52" customFormat="1" spans="1:11">
      <c r="A56" s="14">
        <v>53</v>
      </c>
      <c r="B56" s="14" t="s">
        <v>348</v>
      </c>
      <c r="C56" s="14" t="s">
        <v>288</v>
      </c>
      <c r="D56" s="14" t="s">
        <v>28</v>
      </c>
      <c r="E56" s="14">
        <v>70</v>
      </c>
      <c r="F56" s="78">
        <v>51.429</v>
      </c>
      <c r="G56" s="78">
        <v>19.429</v>
      </c>
      <c r="H56" s="14">
        <v>70</v>
      </c>
      <c r="I56" s="94">
        <v>37.129</v>
      </c>
      <c r="J56" s="63">
        <f t="array" ref="J56">SUMPRODUCT((B56=$B$4:$B$56)*(I56&lt;=$I$4:$I$56))</f>
        <v>26</v>
      </c>
      <c r="K56" s="27">
        <f t="shared" si="0"/>
        <v>53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8"/>
  <sheetViews>
    <sheetView workbookViewId="0">
      <selection activeCell="M1" sqref="L$1:L$1048576 M$1:M$1048576"/>
    </sheetView>
  </sheetViews>
  <sheetFormatPr defaultColWidth="9" defaultRowHeight="15" customHeight="1"/>
  <cols>
    <col min="1" max="1" width="9" style="38" customWidth="1"/>
    <col min="2" max="2" width="14.8333333333333" style="39" customWidth="1"/>
    <col min="3" max="3" width="11.5" style="39" customWidth="1"/>
    <col min="4" max="5" width="9" style="39" customWidth="1"/>
    <col min="6" max="6" width="17.5" style="39" customWidth="1"/>
    <col min="7" max="8" width="9" style="39" customWidth="1"/>
    <col min="9" max="9" width="11.5" style="39" customWidth="1"/>
    <col min="10" max="11" width="9" style="40" customWidth="1"/>
    <col min="12" max="16383" width="8.66666666666667" style="37"/>
    <col min="16384" max="16384" width="9" style="37"/>
  </cols>
  <sheetData>
    <row r="1" s="37" customFormat="1" ht="19" customHeight="1" spans="1:11">
      <c r="A1" s="41" t="s">
        <v>0</v>
      </c>
      <c r="B1" s="42"/>
      <c r="C1" s="42"/>
      <c r="D1" s="42"/>
      <c r="E1" s="42"/>
      <c r="F1" s="42"/>
      <c r="G1" s="43"/>
      <c r="H1" s="42"/>
      <c r="I1" s="42"/>
      <c r="J1" s="48"/>
      <c r="K1" s="48"/>
    </row>
    <row r="2" s="37" customFormat="1" ht="27" spans="1:11">
      <c r="A2" s="41" t="s">
        <v>1</v>
      </c>
      <c r="B2" s="42" t="s">
        <v>2</v>
      </c>
      <c r="C2" s="42" t="s">
        <v>3</v>
      </c>
      <c r="D2" s="42" t="s">
        <v>4</v>
      </c>
      <c r="E2" s="44" t="s">
        <v>5</v>
      </c>
      <c r="F2" s="44" t="s">
        <v>6</v>
      </c>
      <c r="G2" s="45"/>
      <c r="H2" s="44" t="s">
        <v>7</v>
      </c>
      <c r="I2" s="42" t="s">
        <v>8</v>
      </c>
      <c r="J2" s="49" t="s">
        <v>9</v>
      </c>
      <c r="K2" s="49" t="s">
        <v>10</v>
      </c>
    </row>
    <row r="3" s="37" customFormat="1" ht="14.25" spans="1:11">
      <c r="A3" s="41"/>
      <c r="B3" s="42"/>
      <c r="C3" s="42"/>
      <c r="D3" s="42"/>
      <c r="E3" s="42" t="s">
        <v>11</v>
      </c>
      <c r="F3" s="42" t="s">
        <v>12</v>
      </c>
      <c r="G3" s="43" t="s">
        <v>11</v>
      </c>
      <c r="H3" s="42" t="s">
        <v>11</v>
      </c>
      <c r="I3" s="42"/>
      <c r="J3" s="49"/>
      <c r="K3" s="50"/>
    </row>
    <row r="4" s="37" customFormat="1" ht="14.15" customHeight="1" spans="1:11">
      <c r="A4" s="46">
        <v>1</v>
      </c>
      <c r="B4" s="47" t="s">
        <v>350</v>
      </c>
      <c r="C4" s="47" t="s">
        <v>144</v>
      </c>
      <c r="D4" s="47" t="s">
        <v>351</v>
      </c>
      <c r="E4" s="47">
        <v>100</v>
      </c>
      <c r="F4" s="47">
        <v>84.011</v>
      </c>
      <c r="G4" s="47">
        <v>100</v>
      </c>
      <c r="H4" s="47">
        <v>100</v>
      </c>
      <c r="I4" s="47">
        <v>100</v>
      </c>
      <c r="J4" s="51">
        <v>1</v>
      </c>
      <c r="K4" s="51">
        <v>1</v>
      </c>
    </row>
    <row r="5" s="37" customFormat="1" ht="14.25" spans="1:11">
      <c r="A5" s="46">
        <v>2</v>
      </c>
      <c r="B5" s="47" t="s">
        <v>350</v>
      </c>
      <c r="C5" s="47" t="s">
        <v>144</v>
      </c>
      <c r="D5" s="47" t="s">
        <v>33</v>
      </c>
      <c r="E5" s="47">
        <v>100</v>
      </c>
      <c r="F5" s="47">
        <v>90.128</v>
      </c>
      <c r="G5" s="47">
        <v>100</v>
      </c>
      <c r="H5" s="47">
        <v>100</v>
      </c>
      <c r="I5" s="47">
        <v>100</v>
      </c>
      <c r="J5" s="51">
        <v>2</v>
      </c>
      <c r="K5" s="51">
        <v>2</v>
      </c>
    </row>
    <row r="6" s="37" customFormat="1" ht="14.25" spans="1:11">
      <c r="A6" s="46">
        <v>3</v>
      </c>
      <c r="B6" s="47" t="s">
        <v>352</v>
      </c>
      <c r="C6" s="47" t="s">
        <v>144</v>
      </c>
      <c r="D6" s="47" t="s">
        <v>86</v>
      </c>
      <c r="E6" s="47">
        <v>100</v>
      </c>
      <c r="F6" s="47">
        <v>89.138</v>
      </c>
      <c r="G6" s="47">
        <v>100</v>
      </c>
      <c r="H6" s="47">
        <v>98</v>
      </c>
      <c r="I6" s="47">
        <v>99.6</v>
      </c>
      <c r="J6" s="51">
        <v>1</v>
      </c>
      <c r="K6" s="51">
        <v>3</v>
      </c>
    </row>
    <row r="7" s="37" customFormat="1" ht="14.25" spans="1:11">
      <c r="A7" s="46">
        <v>4</v>
      </c>
      <c r="B7" s="47" t="s">
        <v>352</v>
      </c>
      <c r="C7" s="47" t="s">
        <v>144</v>
      </c>
      <c r="D7" s="47" t="s">
        <v>28</v>
      </c>
      <c r="E7" s="47">
        <v>100</v>
      </c>
      <c r="F7" s="47">
        <v>90.617</v>
      </c>
      <c r="G7" s="47">
        <v>100</v>
      </c>
      <c r="H7" s="47">
        <v>97</v>
      </c>
      <c r="I7" s="47">
        <v>99.4</v>
      </c>
      <c r="J7" s="51">
        <v>2</v>
      </c>
      <c r="K7" s="51">
        <v>4</v>
      </c>
    </row>
    <row r="8" s="37" customFormat="1" ht="14.25" spans="1:11">
      <c r="A8" s="46">
        <v>5</v>
      </c>
      <c r="B8" s="47" t="s">
        <v>352</v>
      </c>
      <c r="C8" s="47" t="s">
        <v>144</v>
      </c>
      <c r="D8" s="47" t="s">
        <v>73</v>
      </c>
      <c r="E8" s="47">
        <v>100</v>
      </c>
      <c r="F8" s="47">
        <v>86.606</v>
      </c>
      <c r="G8" s="47">
        <v>100</v>
      </c>
      <c r="H8" s="47">
        <v>87</v>
      </c>
      <c r="I8" s="47">
        <v>97.4</v>
      </c>
      <c r="J8" s="51">
        <v>3</v>
      </c>
      <c r="K8" s="51">
        <v>5</v>
      </c>
    </row>
    <row r="9" s="37" customFormat="1" ht="14.25" spans="1:11">
      <c r="A9" s="46">
        <v>6</v>
      </c>
      <c r="B9" s="47" t="s">
        <v>352</v>
      </c>
      <c r="C9" s="47" t="s">
        <v>144</v>
      </c>
      <c r="D9" s="47" t="s">
        <v>33</v>
      </c>
      <c r="E9" s="47">
        <v>93</v>
      </c>
      <c r="F9" s="47">
        <v>83.309</v>
      </c>
      <c r="G9" s="47">
        <v>100</v>
      </c>
      <c r="H9" s="47">
        <v>89</v>
      </c>
      <c r="I9" s="47">
        <v>96.75</v>
      </c>
      <c r="J9" s="51">
        <v>4</v>
      </c>
      <c r="K9" s="51">
        <v>6</v>
      </c>
    </row>
    <row r="10" s="37" customFormat="1" ht="14.25" spans="1:11">
      <c r="A10" s="46">
        <v>7</v>
      </c>
      <c r="B10" s="47" t="s">
        <v>352</v>
      </c>
      <c r="C10" s="47" t="s">
        <v>144</v>
      </c>
      <c r="D10" s="47" t="s">
        <v>201</v>
      </c>
      <c r="E10" s="47">
        <v>91</v>
      </c>
      <c r="F10" s="47">
        <v>78.702</v>
      </c>
      <c r="G10" s="47">
        <v>100</v>
      </c>
      <c r="H10" s="47">
        <v>89</v>
      </c>
      <c r="I10" s="47">
        <v>96.45</v>
      </c>
      <c r="J10" s="51">
        <v>5</v>
      </c>
      <c r="K10" s="51">
        <v>7</v>
      </c>
    </row>
    <row r="11" s="37" customFormat="1" ht="14.25" spans="1:11">
      <c r="A11" s="46">
        <v>8</v>
      </c>
      <c r="B11" s="47" t="s">
        <v>350</v>
      </c>
      <c r="C11" s="47" t="s">
        <v>144</v>
      </c>
      <c r="D11" s="47" t="s">
        <v>38</v>
      </c>
      <c r="E11" s="47">
        <v>92</v>
      </c>
      <c r="F11" s="47">
        <v>76.404</v>
      </c>
      <c r="G11" s="47">
        <v>100</v>
      </c>
      <c r="H11" s="47">
        <v>86</v>
      </c>
      <c r="I11" s="47">
        <f>E11*0.15+G11*0.65+H11*0.2</f>
        <v>96</v>
      </c>
      <c r="J11" s="51">
        <v>3</v>
      </c>
      <c r="K11" s="51">
        <v>8</v>
      </c>
    </row>
    <row r="12" s="37" customFormat="1" ht="14.25" spans="1:11">
      <c r="A12" s="46">
        <v>9</v>
      </c>
      <c r="B12" s="47" t="s">
        <v>352</v>
      </c>
      <c r="C12" s="47" t="s">
        <v>144</v>
      </c>
      <c r="D12" s="47" t="s">
        <v>162</v>
      </c>
      <c r="E12" s="47">
        <v>90</v>
      </c>
      <c r="F12" s="47">
        <v>79.34</v>
      </c>
      <c r="G12" s="47">
        <v>100</v>
      </c>
      <c r="H12" s="47">
        <v>82.5</v>
      </c>
      <c r="I12" s="47">
        <v>95</v>
      </c>
      <c r="J12" s="51">
        <v>6</v>
      </c>
      <c r="K12" s="51">
        <v>9</v>
      </c>
    </row>
    <row r="13" s="37" customFormat="1" ht="14.25" spans="1:11">
      <c r="A13" s="46">
        <v>10</v>
      </c>
      <c r="B13" s="47" t="s">
        <v>352</v>
      </c>
      <c r="C13" s="47" t="s">
        <v>144</v>
      </c>
      <c r="D13" s="47" t="s">
        <v>89</v>
      </c>
      <c r="E13" s="47">
        <v>86</v>
      </c>
      <c r="F13" s="47">
        <v>83.447</v>
      </c>
      <c r="G13" s="47">
        <v>100</v>
      </c>
      <c r="H13" s="47">
        <v>85</v>
      </c>
      <c r="I13" s="47">
        <v>94.9</v>
      </c>
      <c r="J13" s="51">
        <v>7</v>
      </c>
      <c r="K13" s="51">
        <v>10</v>
      </c>
    </row>
    <row r="14" s="37" customFormat="1" ht="14.25" spans="1:11">
      <c r="A14" s="46">
        <v>11</v>
      </c>
      <c r="B14" s="47" t="s">
        <v>350</v>
      </c>
      <c r="C14" s="47" t="s">
        <v>144</v>
      </c>
      <c r="D14" s="47" t="s">
        <v>74</v>
      </c>
      <c r="E14" s="47">
        <v>95</v>
      </c>
      <c r="F14" s="47">
        <v>75.585</v>
      </c>
      <c r="G14" s="47">
        <v>100</v>
      </c>
      <c r="H14" s="47">
        <v>78</v>
      </c>
      <c r="I14" s="47">
        <f>E14*0.15+G14*0.65+H14*0.2</f>
        <v>94.85</v>
      </c>
      <c r="J14" s="51">
        <v>4</v>
      </c>
      <c r="K14" s="51">
        <v>11</v>
      </c>
    </row>
    <row r="15" s="37" customFormat="1" ht="14.25" spans="1:11">
      <c r="A15" s="46">
        <v>12</v>
      </c>
      <c r="B15" s="47" t="s">
        <v>350</v>
      </c>
      <c r="C15" s="47" t="s">
        <v>144</v>
      </c>
      <c r="D15" s="47" t="s">
        <v>50</v>
      </c>
      <c r="E15" s="47">
        <v>85</v>
      </c>
      <c r="F15" s="47">
        <v>83.233</v>
      </c>
      <c r="G15" s="47">
        <v>100</v>
      </c>
      <c r="H15" s="47">
        <v>86</v>
      </c>
      <c r="I15" s="47">
        <v>94.65</v>
      </c>
      <c r="J15" s="51">
        <v>5</v>
      </c>
      <c r="K15" s="51">
        <v>12</v>
      </c>
    </row>
    <row r="16" s="37" customFormat="1" ht="14.25" spans="1:11">
      <c r="A16" s="46">
        <v>13</v>
      </c>
      <c r="B16" s="47" t="s">
        <v>352</v>
      </c>
      <c r="C16" s="47" t="s">
        <v>144</v>
      </c>
      <c r="D16" s="47" t="s">
        <v>73</v>
      </c>
      <c r="E16" s="47">
        <v>86</v>
      </c>
      <c r="F16" s="47">
        <v>89.138</v>
      </c>
      <c r="G16" s="47">
        <v>100</v>
      </c>
      <c r="H16" s="47">
        <v>83</v>
      </c>
      <c r="I16" s="47">
        <v>94.5</v>
      </c>
      <c r="J16" s="51">
        <v>8</v>
      </c>
      <c r="K16" s="51">
        <v>13</v>
      </c>
    </row>
    <row r="17" s="37" customFormat="1" ht="14.25" spans="1:11">
      <c r="A17" s="46">
        <v>14</v>
      </c>
      <c r="B17" s="47" t="s">
        <v>352</v>
      </c>
      <c r="C17" s="47" t="s">
        <v>144</v>
      </c>
      <c r="D17" s="47" t="s">
        <v>353</v>
      </c>
      <c r="E17" s="47">
        <v>91</v>
      </c>
      <c r="F17" s="47">
        <v>78.606</v>
      </c>
      <c r="G17" s="47">
        <v>100</v>
      </c>
      <c r="H17" s="47">
        <v>77</v>
      </c>
      <c r="I17" s="47">
        <v>94.05</v>
      </c>
      <c r="J17" s="51">
        <v>9</v>
      </c>
      <c r="K17" s="51">
        <v>14</v>
      </c>
    </row>
    <row r="18" s="37" customFormat="1" ht="14.25" spans="1:11">
      <c r="A18" s="46">
        <v>15</v>
      </c>
      <c r="B18" s="47" t="s">
        <v>352</v>
      </c>
      <c r="C18" s="47" t="s">
        <v>144</v>
      </c>
      <c r="D18" s="47" t="s">
        <v>89</v>
      </c>
      <c r="E18" s="47">
        <v>96</v>
      </c>
      <c r="F18" s="47">
        <v>90.702</v>
      </c>
      <c r="G18" s="47">
        <v>100</v>
      </c>
      <c r="H18" s="47">
        <v>72</v>
      </c>
      <c r="I18" s="47">
        <v>93.8</v>
      </c>
      <c r="J18" s="51">
        <v>10</v>
      </c>
      <c r="K18" s="51">
        <v>15</v>
      </c>
    </row>
    <row r="19" s="37" customFormat="1" ht="14.25" spans="1:11">
      <c r="A19" s="46">
        <v>16</v>
      </c>
      <c r="B19" s="47" t="s">
        <v>352</v>
      </c>
      <c r="C19" s="47" t="s">
        <v>144</v>
      </c>
      <c r="D19" s="47" t="s">
        <v>21</v>
      </c>
      <c r="E19" s="47">
        <v>88</v>
      </c>
      <c r="F19" s="47">
        <v>88.351</v>
      </c>
      <c r="G19" s="47">
        <v>100</v>
      </c>
      <c r="H19" s="47">
        <v>78</v>
      </c>
      <c r="I19" s="47">
        <v>93.8</v>
      </c>
      <c r="J19" s="51">
        <v>10</v>
      </c>
      <c r="K19" s="51">
        <v>16</v>
      </c>
    </row>
    <row r="20" s="37" customFormat="1" ht="14.25" spans="1:11">
      <c r="A20" s="46">
        <v>17</v>
      </c>
      <c r="B20" s="47" t="s">
        <v>354</v>
      </c>
      <c r="C20" s="47" t="s">
        <v>144</v>
      </c>
      <c r="D20" s="47" t="s">
        <v>132</v>
      </c>
      <c r="E20" s="47">
        <v>87</v>
      </c>
      <c r="F20" s="47">
        <v>88.29</v>
      </c>
      <c r="G20" s="47">
        <v>98.29</v>
      </c>
      <c r="H20" s="47">
        <v>84</v>
      </c>
      <c r="I20" s="47">
        <f>E20*15%+G20*65%+H20*20%</f>
        <v>93.7385</v>
      </c>
      <c r="J20" s="51">
        <v>1</v>
      </c>
      <c r="K20" s="51">
        <v>17</v>
      </c>
    </row>
    <row r="21" s="37" customFormat="1" ht="14.25" spans="1:11">
      <c r="A21" s="46">
        <v>18</v>
      </c>
      <c r="B21" s="47" t="s">
        <v>352</v>
      </c>
      <c r="C21" s="47" t="s">
        <v>144</v>
      </c>
      <c r="D21" s="47" t="s">
        <v>77</v>
      </c>
      <c r="E21" s="47">
        <v>86</v>
      </c>
      <c r="F21" s="47">
        <v>73.585</v>
      </c>
      <c r="G21" s="47">
        <v>100</v>
      </c>
      <c r="H21" s="47">
        <v>77</v>
      </c>
      <c r="I21" s="47">
        <v>93.3</v>
      </c>
      <c r="J21" s="51">
        <v>12</v>
      </c>
      <c r="K21" s="51">
        <v>18</v>
      </c>
    </row>
    <row r="22" s="37" customFormat="1" ht="14.25" spans="1:11">
      <c r="A22" s="46">
        <v>19</v>
      </c>
      <c r="B22" s="47" t="s">
        <v>350</v>
      </c>
      <c r="C22" s="47" t="s">
        <v>144</v>
      </c>
      <c r="D22" s="47" t="s">
        <v>58</v>
      </c>
      <c r="E22" s="47">
        <v>91</v>
      </c>
      <c r="F22" s="47">
        <v>85.979</v>
      </c>
      <c r="G22" s="47">
        <v>100</v>
      </c>
      <c r="H22" s="47">
        <v>73</v>
      </c>
      <c r="I22" s="47">
        <v>93.25</v>
      </c>
      <c r="J22" s="51">
        <v>6</v>
      </c>
      <c r="K22" s="51">
        <v>19</v>
      </c>
    </row>
    <row r="23" s="37" customFormat="1" ht="14.25" spans="1:11">
      <c r="A23" s="46">
        <v>20</v>
      </c>
      <c r="B23" s="47" t="s">
        <v>354</v>
      </c>
      <c r="C23" s="47" t="s">
        <v>144</v>
      </c>
      <c r="D23" s="47" t="s">
        <v>40</v>
      </c>
      <c r="E23" s="47">
        <v>97</v>
      </c>
      <c r="F23" s="47">
        <v>84.021</v>
      </c>
      <c r="G23" s="47">
        <v>96.021</v>
      </c>
      <c r="H23" s="47">
        <v>80</v>
      </c>
      <c r="I23" s="47">
        <f>E23*15%+G23*65%+H23*20%</f>
        <v>92.96365</v>
      </c>
      <c r="J23" s="51">
        <v>2</v>
      </c>
      <c r="K23" s="51">
        <v>20</v>
      </c>
    </row>
    <row r="24" s="37" customFormat="1" ht="14.25" spans="1:11">
      <c r="A24" s="46">
        <v>21</v>
      </c>
      <c r="B24" s="47" t="s">
        <v>352</v>
      </c>
      <c r="C24" s="47" t="s">
        <v>144</v>
      </c>
      <c r="D24" s="47" t="s">
        <v>114</v>
      </c>
      <c r="E24" s="47">
        <v>86</v>
      </c>
      <c r="F24" s="47">
        <v>82.883</v>
      </c>
      <c r="G24" s="47">
        <v>100</v>
      </c>
      <c r="H24" s="47">
        <v>75</v>
      </c>
      <c r="I24" s="47">
        <v>92.9</v>
      </c>
      <c r="J24" s="51">
        <v>13</v>
      </c>
      <c r="K24" s="51">
        <v>21</v>
      </c>
    </row>
    <row r="25" s="37" customFormat="1" ht="14.25" spans="1:11">
      <c r="A25" s="46">
        <v>22</v>
      </c>
      <c r="B25" s="47" t="s">
        <v>350</v>
      </c>
      <c r="C25" s="47" t="s">
        <v>144</v>
      </c>
      <c r="D25" s="47" t="s">
        <v>15</v>
      </c>
      <c r="E25" s="47">
        <v>90</v>
      </c>
      <c r="F25" s="47">
        <v>81.638</v>
      </c>
      <c r="G25" s="47">
        <v>100</v>
      </c>
      <c r="H25" s="47">
        <v>72</v>
      </c>
      <c r="I25" s="47">
        <v>92.9</v>
      </c>
      <c r="J25" s="51">
        <v>7</v>
      </c>
      <c r="K25" s="51">
        <v>22</v>
      </c>
    </row>
    <row r="26" s="37" customFormat="1" ht="14.25" spans="1:11">
      <c r="A26" s="46">
        <v>23</v>
      </c>
      <c r="B26" s="47" t="s">
        <v>350</v>
      </c>
      <c r="C26" s="47" t="s">
        <v>144</v>
      </c>
      <c r="D26" s="47" t="s">
        <v>73</v>
      </c>
      <c r="E26" s="47">
        <v>95</v>
      </c>
      <c r="F26" s="47">
        <v>76.713</v>
      </c>
      <c r="G26" s="47">
        <v>100</v>
      </c>
      <c r="H26" s="47">
        <v>66</v>
      </c>
      <c r="I26" s="47">
        <v>92.45</v>
      </c>
      <c r="J26" s="51">
        <v>8</v>
      </c>
      <c r="K26" s="51">
        <v>23</v>
      </c>
    </row>
    <row r="27" s="37" customFormat="1" ht="14.25" spans="1:11">
      <c r="A27" s="46">
        <v>24</v>
      </c>
      <c r="B27" s="47" t="s">
        <v>352</v>
      </c>
      <c r="C27" s="47" t="s">
        <v>144</v>
      </c>
      <c r="D27" s="47" t="s">
        <v>40</v>
      </c>
      <c r="E27" s="47">
        <v>86</v>
      </c>
      <c r="F27" s="47">
        <v>85.181</v>
      </c>
      <c r="G27" s="47">
        <v>100</v>
      </c>
      <c r="H27" s="47">
        <v>72</v>
      </c>
      <c r="I27" s="47">
        <v>92.3</v>
      </c>
      <c r="J27" s="51">
        <v>14</v>
      </c>
      <c r="K27" s="51">
        <v>24</v>
      </c>
    </row>
    <row r="28" s="37" customFormat="1" ht="14.25" spans="1:11">
      <c r="A28" s="46">
        <v>25</v>
      </c>
      <c r="B28" s="47" t="s">
        <v>350</v>
      </c>
      <c r="C28" s="47" t="s">
        <v>144</v>
      </c>
      <c r="D28" s="47" t="s">
        <v>21</v>
      </c>
      <c r="E28" s="47">
        <v>91</v>
      </c>
      <c r="F28" s="47">
        <v>75.628</v>
      </c>
      <c r="G28" s="47">
        <v>100</v>
      </c>
      <c r="H28" s="47">
        <v>66</v>
      </c>
      <c r="I28" s="47">
        <v>91.85</v>
      </c>
      <c r="J28" s="51">
        <v>9</v>
      </c>
      <c r="K28" s="51">
        <v>25</v>
      </c>
    </row>
    <row r="29" s="37" customFormat="1" ht="14.25" spans="1:11">
      <c r="A29" s="46">
        <v>26</v>
      </c>
      <c r="B29" s="47" t="s">
        <v>350</v>
      </c>
      <c r="C29" s="47" t="s">
        <v>144</v>
      </c>
      <c r="D29" s="47" t="s">
        <v>53</v>
      </c>
      <c r="E29" s="47">
        <v>91</v>
      </c>
      <c r="F29" s="47">
        <v>87.489</v>
      </c>
      <c r="G29" s="47">
        <v>100</v>
      </c>
      <c r="H29" s="47">
        <v>64</v>
      </c>
      <c r="I29" s="47">
        <v>91.45</v>
      </c>
      <c r="J29" s="51">
        <v>10</v>
      </c>
      <c r="K29" s="51">
        <v>26</v>
      </c>
    </row>
    <row r="30" s="37" customFormat="1" ht="14.25" spans="1:11">
      <c r="A30" s="46">
        <v>27</v>
      </c>
      <c r="B30" s="47" t="s">
        <v>350</v>
      </c>
      <c r="C30" s="47" t="s">
        <v>144</v>
      </c>
      <c r="D30" s="47" t="s">
        <v>355</v>
      </c>
      <c r="E30" s="47">
        <v>93</v>
      </c>
      <c r="F30" s="47">
        <v>86.457</v>
      </c>
      <c r="G30" s="47">
        <v>100</v>
      </c>
      <c r="H30" s="47">
        <v>62</v>
      </c>
      <c r="I30" s="47">
        <v>91.35</v>
      </c>
      <c r="J30" s="51">
        <v>11</v>
      </c>
      <c r="K30" s="51">
        <v>27</v>
      </c>
    </row>
    <row r="31" s="37" customFormat="1" ht="14.25" spans="1:11">
      <c r="A31" s="46">
        <v>28</v>
      </c>
      <c r="B31" s="47" t="s">
        <v>350</v>
      </c>
      <c r="C31" s="47" t="s">
        <v>144</v>
      </c>
      <c r="D31" s="47" t="s">
        <v>27</v>
      </c>
      <c r="E31" s="47">
        <v>93</v>
      </c>
      <c r="F31" s="47">
        <v>84.245</v>
      </c>
      <c r="G31" s="47">
        <v>99.245</v>
      </c>
      <c r="H31" s="47">
        <v>64</v>
      </c>
      <c r="I31" s="47">
        <v>91.25925</v>
      </c>
      <c r="J31" s="51">
        <v>12</v>
      </c>
      <c r="K31" s="51">
        <v>28</v>
      </c>
    </row>
    <row r="32" s="37" customFormat="1" ht="14.25" spans="1:11">
      <c r="A32" s="46">
        <v>29</v>
      </c>
      <c r="B32" s="47" t="s">
        <v>352</v>
      </c>
      <c r="C32" s="47" t="s">
        <v>144</v>
      </c>
      <c r="D32" s="47" t="s">
        <v>21</v>
      </c>
      <c r="E32" s="47">
        <v>86</v>
      </c>
      <c r="F32" s="47">
        <v>87.915</v>
      </c>
      <c r="G32" s="47">
        <v>100</v>
      </c>
      <c r="H32" s="47">
        <v>66</v>
      </c>
      <c r="I32" s="47">
        <v>91.1</v>
      </c>
      <c r="J32" s="51">
        <v>15</v>
      </c>
      <c r="K32" s="51">
        <v>29</v>
      </c>
    </row>
    <row r="33" s="37" customFormat="1" ht="14.25" spans="1:11">
      <c r="A33" s="46">
        <v>30</v>
      </c>
      <c r="B33" s="47" t="s">
        <v>354</v>
      </c>
      <c r="C33" s="47" t="s">
        <v>144</v>
      </c>
      <c r="D33" s="47" t="s">
        <v>40</v>
      </c>
      <c r="E33" s="47">
        <v>88</v>
      </c>
      <c r="F33" s="47">
        <v>87.06</v>
      </c>
      <c r="G33" s="47">
        <v>100</v>
      </c>
      <c r="H33" s="47">
        <v>64</v>
      </c>
      <c r="I33" s="47">
        <f t="shared" ref="I33:I41" si="0">E33*15%+G33*65%+H33*20%</f>
        <v>91</v>
      </c>
      <c r="J33" s="51">
        <v>3</v>
      </c>
      <c r="K33" s="51">
        <v>30</v>
      </c>
    </row>
    <row r="34" s="37" customFormat="1" ht="14.25" spans="1:11">
      <c r="A34" s="46">
        <v>31</v>
      </c>
      <c r="B34" s="47" t="s">
        <v>352</v>
      </c>
      <c r="C34" s="47" t="s">
        <v>144</v>
      </c>
      <c r="D34" s="47" t="s">
        <v>19</v>
      </c>
      <c r="E34" s="47">
        <v>83</v>
      </c>
      <c r="F34" s="47">
        <v>79.33</v>
      </c>
      <c r="G34" s="47">
        <v>100</v>
      </c>
      <c r="H34" s="47">
        <v>66</v>
      </c>
      <c r="I34" s="47">
        <v>90.65</v>
      </c>
      <c r="J34" s="51">
        <v>16</v>
      </c>
      <c r="K34" s="51">
        <v>31</v>
      </c>
    </row>
    <row r="35" s="37" customFormat="1" ht="14.25" spans="1:11">
      <c r="A35" s="46">
        <v>32</v>
      </c>
      <c r="B35" s="47" t="s">
        <v>354</v>
      </c>
      <c r="C35" s="47" t="s">
        <v>144</v>
      </c>
      <c r="D35" s="47" t="s">
        <v>142</v>
      </c>
      <c r="E35" s="47">
        <v>88</v>
      </c>
      <c r="F35" s="47">
        <v>85.766</v>
      </c>
      <c r="G35" s="47">
        <v>100</v>
      </c>
      <c r="H35" s="47">
        <v>62</v>
      </c>
      <c r="I35" s="47">
        <f t="shared" si="0"/>
        <v>90.6</v>
      </c>
      <c r="J35" s="51">
        <v>4</v>
      </c>
      <c r="K35" s="51">
        <v>32</v>
      </c>
    </row>
    <row r="36" s="37" customFormat="1" ht="14.25" spans="1:11">
      <c r="A36" s="46">
        <v>33</v>
      </c>
      <c r="B36" s="47" t="s">
        <v>350</v>
      </c>
      <c r="C36" s="47" t="s">
        <v>144</v>
      </c>
      <c r="D36" s="47" t="s">
        <v>38</v>
      </c>
      <c r="E36" s="47">
        <v>85</v>
      </c>
      <c r="F36" s="47">
        <v>86.585</v>
      </c>
      <c r="G36" s="47">
        <v>100</v>
      </c>
      <c r="H36" s="47">
        <v>64</v>
      </c>
      <c r="I36" s="47">
        <f>E36*0.15+G36*0.65+H36*0.2</f>
        <v>90.55</v>
      </c>
      <c r="J36" s="51">
        <v>13</v>
      </c>
      <c r="K36" s="51">
        <v>33</v>
      </c>
    </row>
    <row r="37" s="37" customFormat="1" ht="14.25" spans="1:11">
      <c r="A37" s="46">
        <v>34</v>
      </c>
      <c r="B37" s="47" t="s">
        <v>350</v>
      </c>
      <c r="C37" s="47" t="s">
        <v>144</v>
      </c>
      <c r="D37" s="47" t="s">
        <v>356</v>
      </c>
      <c r="E37" s="47">
        <v>82</v>
      </c>
      <c r="F37" s="47">
        <v>79.957</v>
      </c>
      <c r="G37" s="47">
        <v>100</v>
      </c>
      <c r="H37" s="47">
        <v>64</v>
      </c>
      <c r="I37" s="47">
        <v>90.1</v>
      </c>
      <c r="J37" s="51">
        <v>14</v>
      </c>
      <c r="K37" s="51">
        <v>34</v>
      </c>
    </row>
    <row r="38" s="37" customFormat="1" ht="14.25" spans="1:11">
      <c r="A38" s="46">
        <v>35</v>
      </c>
      <c r="B38" s="47" t="s">
        <v>354</v>
      </c>
      <c r="C38" s="47" t="s">
        <v>144</v>
      </c>
      <c r="D38" s="47" t="s">
        <v>87</v>
      </c>
      <c r="E38" s="47">
        <v>82</v>
      </c>
      <c r="F38" s="47">
        <v>84.04</v>
      </c>
      <c r="G38" s="47">
        <v>98.04</v>
      </c>
      <c r="H38" s="47">
        <v>70</v>
      </c>
      <c r="I38" s="47">
        <f t="shared" si="0"/>
        <v>90.026</v>
      </c>
      <c r="J38" s="51">
        <v>5</v>
      </c>
      <c r="K38" s="51">
        <v>35</v>
      </c>
    </row>
    <row r="39" s="37" customFormat="1" ht="14.25" spans="1:11">
      <c r="A39" s="46">
        <v>36</v>
      </c>
      <c r="B39" s="47" t="s">
        <v>354</v>
      </c>
      <c r="C39" s="47" t="s">
        <v>144</v>
      </c>
      <c r="D39" s="47" t="s">
        <v>132</v>
      </c>
      <c r="E39" s="47">
        <v>80</v>
      </c>
      <c r="F39" s="47">
        <v>73.95</v>
      </c>
      <c r="G39" s="47">
        <v>100</v>
      </c>
      <c r="H39" s="47">
        <v>64</v>
      </c>
      <c r="I39" s="47">
        <f t="shared" si="0"/>
        <v>89.8</v>
      </c>
      <c r="J39" s="51">
        <v>6</v>
      </c>
      <c r="K39" s="51">
        <v>36</v>
      </c>
    </row>
    <row r="40" s="37" customFormat="1" customHeight="1" spans="1:11">
      <c r="A40" s="46">
        <v>37</v>
      </c>
      <c r="B40" s="47" t="s">
        <v>354</v>
      </c>
      <c r="C40" s="47" t="s">
        <v>144</v>
      </c>
      <c r="D40" s="47" t="s">
        <v>57</v>
      </c>
      <c r="E40" s="47">
        <v>83</v>
      </c>
      <c r="F40" s="47">
        <v>80.28</v>
      </c>
      <c r="G40" s="47">
        <v>94.28</v>
      </c>
      <c r="H40" s="47">
        <v>80</v>
      </c>
      <c r="I40" s="47">
        <f t="shared" si="0"/>
        <v>89.732</v>
      </c>
      <c r="J40" s="51">
        <v>7</v>
      </c>
      <c r="K40" s="51">
        <v>37</v>
      </c>
    </row>
    <row r="41" s="37" customFormat="1" customHeight="1" spans="1:11">
      <c r="A41" s="46">
        <v>38</v>
      </c>
      <c r="B41" s="47" t="s">
        <v>354</v>
      </c>
      <c r="C41" s="47" t="s">
        <v>144</v>
      </c>
      <c r="D41" s="47" t="s">
        <v>124</v>
      </c>
      <c r="E41" s="47">
        <v>82</v>
      </c>
      <c r="F41" s="47">
        <v>79.01</v>
      </c>
      <c r="G41" s="47">
        <v>100</v>
      </c>
      <c r="H41" s="47">
        <v>62</v>
      </c>
      <c r="I41" s="47">
        <f t="shared" si="0"/>
        <v>89.7</v>
      </c>
      <c r="J41" s="51">
        <v>8</v>
      </c>
      <c r="K41" s="51">
        <v>38</v>
      </c>
    </row>
    <row r="42" s="37" customFormat="1" customHeight="1" spans="1:11">
      <c r="A42" s="46">
        <v>39</v>
      </c>
      <c r="B42" s="47" t="s">
        <v>350</v>
      </c>
      <c r="C42" s="47" t="s">
        <v>144</v>
      </c>
      <c r="D42" s="47" t="s">
        <v>28</v>
      </c>
      <c r="E42" s="47">
        <v>82</v>
      </c>
      <c r="F42" s="47">
        <v>87.106</v>
      </c>
      <c r="G42" s="47">
        <v>100</v>
      </c>
      <c r="H42" s="47">
        <v>62</v>
      </c>
      <c r="I42" s="47">
        <v>89.7</v>
      </c>
      <c r="J42" s="51">
        <v>15</v>
      </c>
      <c r="K42" s="51">
        <v>39</v>
      </c>
    </row>
    <row r="43" s="37" customFormat="1" ht="14" customHeight="1" spans="1:11">
      <c r="A43" s="46">
        <v>40</v>
      </c>
      <c r="B43" s="47" t="s">
        <v>350</v>
      </c>
      <c r="C43" s="47" t="s">
        <v>144</v>
      </c>
      <c r="D43" s="47" t="s">
        <v>45</v>
      </c>
      <c r="E43" s="47">
        <v>80</v>
      </c>
      <c r="F43" s="47">
        <v>80.426</v>
      </c>
      <c r="G43" s="47">
        <v>100</v>
      </c>
      <c r="H43" s="47">
        <v>62</v>
      </c>
      <c r="I43" s="47">
        <v>89.4</v>
      </c>
      <c r="J43" s="51">
        <v>16</v>
      </c>
      <c r="K43" s="51">
        <v>40</v>
      </c>
    </row>
    <row r="44" s="37" customFormat="1" customHeight="1" spans="1:11">
      <c r="A44" s="46">
        <v>41</v>
      </c>
      <c r="B44" s="47" t="s">
        <v>352</v>
      </c>
      <c r="C44" s="47" t="s">
        <v>144</v>
      </c>
      <c r="D44" s="47" t="s">
        <v>32</v>
      </c>
      <c r="E44" s="47">
        <v>86</v>
      </c>
      <c r="F44" s="47">
        <v>83.606</v>
      </c>
      <c r="G44" s="47">
        <v>93.606</v>
      </c>
      <c r="H44" s="47">
        <v>78</v>
      </c>
      <c r="I44" s="47">
        <v>89.3439</v>
      </c>
      <c r="J44" s="51">
        <v>17</v>
      </c>
      <c r="K44" s="51">
        <v>41</v>
      </c>
    </row>
    <row r="45" s="37" customFormat="1" customHeight="1" spans="1:11">
      <c r="A45" s="46">
        <v>42</v>
      </c>
      <c r="B45" s="47" t="s">
        <v>350</v>
      </c>
      <c r="C45" s="47" t="s">
        <v>144</v>
      </c>
      <c r="D45" s="47" t="s">
        <v>25</v>
      </c>
      <c r="E45" s="47">
        <v>97</v>
      </c>
      <c r="F45" s="47">
        <v>78.67</v>
      </c>
      <c r="G45" s="47">
        <v>81.67</v>
      </c>
      <c r="H45" s="47">
        <v>100</v>
      </c>
      <c r="I45" s="47">
        <v>87.635</v>
      </c>
      <c r="J45" s="51">
        <v>17</v>
      </c>
      <c r="K45" s="51">
        <v>42</v>
      </c>
    </row>
    <row r="46" s="37" customFormat="1" customHeight="1" spans="1:11">
      <c r="A46" s="46">
        <v>43</v>
      </c>
      <c r="B46" s="47" t="s">
        <v>354</v>
      </c>
      <c r="C46" s="47" t="s">
        <v>144</v>
      </c>
      <c r="D46" s="47" t="s">
        <v>63</v>
      </c>
      <c r="E46" s="47">
        <v>86</v>
      </c>
      <c r="F46" s="47">
        <v>86.394</v>
      </c>
      <c r="G46" s="47">
        <v>91.394</v>
      </c>
      <c r="H46" s="47">
        <v>76</v>
      </c>
      <c r="I46" s="47">
        <f>E46*15%+G46*65%+H46*20%</f>
        <v>87.5061</v>
      </c>
      <c r="J46" s="51">
        <v>9</v>
      </c>
      <c r="K46" s="51">
        <v>43</v>
      </c>
    </row>
    <row r="47" s="37" customFormat="1" customHeight="1" spans="1:11">
      <c r="A47" s="46">
        <v>44</v>
      </c>
      <c r="B47" s="47" t="s">
        <v>354</v>
      </c>
      <c r="C47" s="47" t="s">
        <v>144</v>
      </c>
      <c r="D47" s="47" t="s">
        <v>73</v>
      </c>
      <c r="E47" s="47">
        <v>85</v>
      </c>
      <c r="F47" s="47">
        <v>86.14</v>
      </c>
      <c r="G47" s="47">
        <v>93.14</v>
      </c>
      <c r="H47" s="47">
        <v>70</v>
      </c>
      <c r="I47" s="47">
        <f>E47*15%+G47*65%+H47*20%</f>
        <v>87.291</v>
      </c>
      <c r="J47" s="51">
        <v>10</v>
      </c>
      <c r="K47" s="51">
        <v>44</v>
      </c>
    </row>
    <row r="48" s="37" customFormat="1" customHeight="1" spans="1:11">
      <c r="A48" s="46">
        <v>45</v>
      </c>
      <c r="B48" s="47" t="s">
        <v>350</v>
      </c>
      <c r="C48" s="47" t="s">
        <v>144</v>
      </c>
      <c r="D48" s="47" t="s">
        <v>81</v>
      </c>
      <c r="E48" s="47">
        <v>88</v>
      </c>
      <c r="F48" s="47">
        <v>86.106</v>
      </c>
      <c r="G48" s="47">
        <v>91.106</v>
      </c>
      <c r="H48" s="47">
        <v>70</v>
      </c>
      <c r="I48" s="47">
        <v>86.419</v>
      </c>
      <c r="J48" s="51">
        <v>18</v>
      </c>
      <c r="K48" s="51">
        <v>45</v>
      </c>
    </row>
    <row r="49" s="37" customFormat="1" customHeight="1" spans="1:11">
      <c r="A49" s="46">
        <v>46</v>
      </c>
      <c r="B49" s="47" t="s">
        <v>350</v>
      </c>
      <c r="C49" s="47" t="s">
        <v>144</v>
      </c>
      <c r="D49" s="47" t="s">
        <v>133</v>
      </c>
      <c r="E49" s="47">
        <v>86</v>
      </c>
      <c r="F49" s="47">
        <v>82.34</v>
      </c>
      <c r="G49" s="47">
        <v>91.34</v>
      </c>
      <c r="H49" s="47">
        <v>70</v>
      </c>
      <c r="I49" s="47">
        <v>86.271</v>
      </c>
      <c r="J49" s="51">
        <v>19</v>
      </c>
      <c r="K49" s="51">
        <v>46</v>
      </c>
    </row>
    <row r="50" s="37" customFormat="1" customHeight="1" spans="1:11">
      <c r="A50" s="46">
        <v>47</v>
      </c>
      <c r="B50" s="47" t="s">
        <v>350</v>
      </c>
      <c r="C50" s="47" t="s">
        <v>144</v>
      </c>
      <c r="D50" s="47" t="s">
        <v>53</v>
      </c>
      <c r="E50" s="47">
        <v>80</v>
      </c>
      <c r="F50" s="47">
        <v>83.787</v>
      </c>
      <c r="G50" s="47">
        <v>93.787</v>
      </c>
      <c r="H50" s="47">
        <v>65</v>
      </c>
      <c r="I50" s="47">
        <v>85.962</v>
      </c>
      <c r="J50" s="51">
        <v>20</v>
      </c>
      <c r="K50" s="51">
        <v>47</v>
      </c>
    </row>
    <row r="51" s="37" customFormat="1" customHeight="1" spans="1:11">
      <c r="A51" s="46">
        <v>48</v>
      </c>
      <c r="B51" s="47" t="s">
        <v>352</v>
      </c>
      <c r="C51" s="47" t="s">
        <v>144</v>
      </c>
      <c r="D51" s="47" t="s">
        <v>77</v>
      </c>
      <c r="E51" s="47">
        <v>91</v>
      </c>
      <c r="F51" s="47">
        <v>90.447</v>
      </c>
      <c r="G51" s="47">
        <v>90.447</v>
      </c>
      <c r="H51" s="47">
        <v>66</v>
      </c>
      <c r="I51" s="47">
        <v>85.64055</v>
      </c>
      <c r="J51" s="51">
        <v>18</v>
      </c>
      <c r="K51" s="51">
        <v>48</v>
      </c>
    </row>
    <row r="52" s="37" customFormat="1" customHeight="1" spans="1:11">
      <c r="A52" s="46">
        <v>49</v>
      </c>
      <c r="B52" s="47" t="s">
        <v>354</v>
      </c>
      <c r="C52" s="47" t="s">
        <v>144</v>
      </c>
      <c r="D52" s="47" t="s">
        <v>19</v>
      </c>
      <c r="E52" s="47">
        <v>82</v>
      </c>
      <c r="F52" s="47">
        <v>77.81</v>
      </c>
      <c r="G52" s="47">
        <v>91.81</v>
      </c>
      <c r="H52" s="47">
        <v>68</v>
      </c>
      <c r="I52" s="47">
        <f t="shared" ref="I52:I60" si="1">E52*15%+G52*65%+H52*20%</f>
        <v>85.5765</v>
      </c>
      <c r="J52" s="51">
        <v>11</v>
      </c>
      <c r="K52" s="51">
        <v>49</v>
      </c>
    </row>
    <row r="53" s="37" customFormat="1" customHeight="1" spans="1:11">
      <c r="A53" s="46">
        <v>50</v>
      </c>
      <c r="B53" s="47" t="s">
        <v>354</v>
      </c>
      <c r="C53" s="47" t="s">
        <v>144</v>
      </c>
      <c r="D53" s="47" t="s">
        <v>32</v>
      </c>
      <c r="E53" s="47">
        <v>93</v>
      </c>
      <c r="F53" s="47">
        <v>82.362</v>
      </c>
      <c r="G53" s="47">
        <v>85.362</v>
      </c>
      <c r="H53" s="47">
        <v>80</v>
      </c>
      <c r="I53" s="47">
        <f t="shared" si="1"/>
        <v>85.4353</v>
      </c>
      <c r="J53" s="51">
        <v>12</v>
      </c>
      <c r="K53" s="51">
        <v>50</v>
      </c>
    </row>
    <row r="54" s="37" customFormat="1" customHeight="1" spans="1:11">
      <c r="A54" s="46">
        <v>51</v>
      </c>
      <c r="B54" s="47" t="s">
        <v>352</v>
      </c>
      <c r="C54" s="47" t="s">
        <v>144</v>
      </c>
      <c r="D54" s="47" t="s">
        <v>27</v>
      </c>
      <c r="E54" s="47">
        <v>86</v>
      </c>
      <c r="F54" s="47">
        <v>71.404</v>
      </c>
      <c r="G54" s="47">
        <v>88.404</v>
      </c>
      <c r="H54" s="47">
        <v>75</v>
      </c>
      <c r="I54" s="47">
        <v>85.3626</v>
      </c>
      <c r="J54" s="51">
        <v>19</v>
      </c>
      <c r="K54" s="51">
        <v>51</v>
      </c>
    </row>
    <row r="55" s="37" customFormat="1" customHeight="1" spans="1:11">
      <c r="A55" s="46">
        <v>52</v>
      </c>
      <c r="B55" s="47" t="s">
        <v>350</v>
      </c>
      <c r="C55" s="47" t="s">
        <v>144</v>
      </c>
      <c r="D55" s="47" t="s">
        <v>280</v>
      </c>
      <c r="E55" s="47">
        <v>93</v>
      </c>
      <c r="F55" s="47">
        <v>80.617</v>
      </c>
      <c r="G55" s="47">
        <v>87.617</v>
      </c>
      <c r="H55" s="47">
        <v>72</v>
      </c>
      <c r="I55" s="47">
        <f>E55*0.15+G55*0.65+H55*0.2</f>
        <v>85.30105</v>
      </c>
      <c r="J55" s="51">
        <v>21</v>
      </c>
      <c r="K55" s="51">
        <v>52</v>
      </c>
    </row>
    <row r="56" s="37" customFormat="1" customHeight="1" spans="1:11">
      <c r="A56" s="46">
        <v>53</v>
      </c>
      <c r="B56" s="47" t="s">
        <v>350</v>
      </c>
      <c r="C56" s="47" t="s">
        <v>144</v>
      </c>
      <c r="D56" s="47" t="s">
        <v>107</v>
      </c>
      <c r="E56" s="47">
        <v>80</v>
      </c>
      <c r="F56" s="47">
        <v>87.372</v>
      </c>
      <c r="G56" s="47">
        <v>92.372</v>
      </c>
      <c r="H56" s="47">
        <v>64</v>
      </c>
      <c r="I56" s="47">
        <f>E56*0.15+G56*0.65+H56*0.2</f>
        <v>84.8418</v>
      </c>
      <c r="J56" s="51">
        <v>22</v>
      </c>
      <c r="K56" s="51">
        <v>53</v>
      </c>
    </row>
    <row r="57" s="37" customFormat="1" customHeight="1" spans="1:11">
      <c r="A57" s="46">
        <v>54</v>
      </c>
      <c r="B57" s="47" t="s">
        <v>354</v>
      </c>
      <c r="C57" s="47" t="s">
        <v>144</v>
      </c>
      <c r="D57" s="47" t="s">
        <v>87</v>
      </c>
      <c r="E57" s="47">
        <v>86</v>
      </c>
      <c r="F57" s="47">
        <v>83.65</v>
      </c>
      <c r="G57" s="47">
        <v>85.65</v>
      </c>
      <c r="H57" s="47">
        <v>78</v>
      </c>
      <c r="I57" s="47">
        <f t="shared" si="1"/>
        <v>84.1725</v>
      </c>
      <c r="J57" s="51">
        <v>13</v>
      </c>
      <c r="K57" s="51">
        <v>54</v>
      </c>
    </row>
    <row r="58" s="37" customFormat="1" customHeight="1" spans="1:11">
      <c r="A58" s="46">
        <v>55</v>
      </c>
      <c r="B58" s="47" t="s">
        <v>354</v>
      </c>
      <c r="C58" s="47" t="s">
        <v>144</v>
      </c>
      <c r="D58" s="47" t="s">
        <v>190</v>
      </c>
      <c r="E58" s="47">
        <v>85</v>
      </c>
      <c r="F58" s="47">
        <v>81.9</v>
      </c>
      <c r="G58" s="47">
        <v>89.9</v>
      </c>
      <c r="H58" s="47">
        <v>62</v>
      </c>
      <c r="I58" s="47">
        <f t="shared" si="1"/>
        <v>83.585</v>
      </c>
      <c r="J58" s="51">
        <v>14</v>
      </c>
      <c r="K58" s="51">
        <v>55</v>
      </c>
    </row>
    <row r="59" s="37" customFormat="1" customHeight="1" spans="1:11">
      <c r="A59" s="46">
        <v>56</v>
      </c>
      <c r="B59" s="47" t="s">
        <v>354</v>
      </c>
      <c r="C59" s="47" t="s">
        <v>144</v>
      </c>
      <c r="D59" s="47" t="s">
        <v>21</v>
      </c>
      <c r="E59" s="47">
        <v>83</v>
      </c>
      <c r="F59" s="47">
        <v>80.89</v>
      </c>
      <c r="G59" s="47">
        <v>85.89</v>
      </c>
      <c r="H59" s="47">
        <v>74</v>
      </c>
      <c r="I59" s="47">
        <f t="shared" si="1"/>
        <v>83.0785</v>
      </c>
      <c r="J59" s="51">
        <v>15</v>
      </c>
      <c r="K59" s="51">
        <v>56</v>
      </c>
    </row>
    <row r="60" s="37" customFormat="1" customHeight="1" spans="1:11">
      <c r="A60" s="46">
        <v>57</v>
      </c>
      <c r="B60" s="47" t="s">
        <v>354</v>
      </c>
      <c r="C60" s="47" t="s">
        <v>144</v>
      </c>
      <c r="D60" s="47" t="s">
        <v>136</v>
      </c>
      <c r="E60" s="47">
        <v>85</v>
      </c>
      <c r="F60" s="47">
        <v>80.39</v>
      </c>
      <c r="G60" s="47">
        <v>88.39</v>
      </c>
      <c r="H60" s="47">
        <v>64</v>
      </c>
      <c r="I60" s="47">
        <f t="shared" si="1"/>
        <v>83.0035</v>
      </c>
      <c r="J60" s="51">
        <v>16</v>
      </c>
      <c r="K60" s="51">
        <v>57</v>
      </c>
    </row>
    <row r="61" s="37" customFormat="1" customHeight="1" spans="1:11">
      <c r="A61" s="46">
        <v>58</v>
      </c>
      <c r="B61" s="47" t="s">
        <v>352</v>
      </c>
      <c r="C61" s="47" t="s">
        <v>144</v>
      </c>
      <c r="D61" s="47" t="s">
        <v>357</v>
      </c>
      <c r="E61" s="47">
        <v>82</v>
      </c>
      <c r="F61" s="47">
        <v>81.17</v>
      </c>
      <c r="G61" s="47">
        <v>87.17</v>
      </c>
      <c r="H61" s="47">
        <v>68</v>
      </c>
      <c r="I61" s="47">
        <v>82.5605</v>
      </c>
      <c r="J61" s="51">
        <v>20</v>
      </c>
      <c r="K61" s="51">
        <v>58</v>
      </c>
    </row>
    <row r="62" s="37" customFormat="1" customHeight="1" spans="1:11">
      <c r="A62" s="46">
        <v>59</v>
      </c>
      <c r="B62" s="47" t="s">
        <v>350</v>
      </c>
      <c r="C62" s="47" t="s">
        <v>144</v>
      </c>
      <c r="D62" s="47" t="s">
        <v>109</v>
      </c>
      <c r="E62" s="47">
        <v>86</v>
      </c>
      <c r="F62" s="47">
        <v>81.245</v>
      </c>
      <c r="G62" s="47">
        <v>86.245</v>
      </c>
      <c r="H62" s="47">
        <v>68</v>
      </c>
      <c r="I62" s="47">
        <v>82.559</v>
      </c>
      <c r="J62" s="51">
        <v>23</v>
      </c>
      <c r="K62" s="51">
        <v>59</v>
      </c>
    </row>
    <row r="63" s="37" customFormat="1" customHeight="1" spans="1:11">
      <c r="A63" s="46">
        <v>60</v>
      </c>
      <c r="B63" s="47" t="s">
        <v>350</v>
      </c>
      <c r="C63" s="47" t="s">
        <v>144</v>
      </c>
      <c r="D63" s="47" t="s">
        <v>358</v>
      </c>
      <c r="E63" s="47">
        <v>83</v>
      </c>
      <c r="F63" s="47">
        <v>77.745</v>
      </c>
      <c r="G63" s="47">
        <v>88.745</v>
      </c>
      <c r="H63" s="47">
        <v>62</v>
      </c>
      <c r="I63" s="47">
        <v>82.534</v>
      </c>
      <c r="J63" s="51">
        <v>24</v>
      </c>
      <c r="K63" s="51">
        <v>60</v>
      </c>
    </row>
    <row r="64" s="37" customFormat="1" customHeight="1" spans="1:11">
      <c r="A64" s="46">
        <v>61</v>
      </c>
      <c r="B64" s="47" t="s">
        <v>354</v>
      </c>
      <c r="C64" s="47" t="s">
        <v>144</v>
      </c>
      <c r="D64" s="47" t="s">
        <v>57</v>
      </c>
      <c r="E64" s="47">
        <v>85</v>
      </c>
      <c r="F64" s="47">
        <v>79.52</v>
      </c>
      <c r="G64" s="47">
        <v>87.52</v>
      </c>
      <c r="H64" s="47">
        <v>64</v>
      </c>
      <c r="I64" s="47">
        <f t="shared" ref="I64:I67" si="2">E64*15%+G64*65%+H64*20%</f>
        <v>82.438</v>
      </c>
      <c r="J64" s="51">
        <v>17</v>
      </c>
      <c r="K64" s="51">
        <v>61</v>
      </c>
    </row>
    <row r="65" s="37" customFormat="1" customHeight="1" spans="1:11">
      <c r="A65" s="46">
        <v>62</v>
      </c>
      <c r="B65" s="47" t="s">
        <v>354</v>
      </c>
      <c r="C65" s="47" t="s">
        <v>144</v>
      </c>
      <c r="D65" s="47" t="s">
        <v>80</v>
      </c>
      <c r="E65" s="47">
        <v>83</v>
      </c>
      <c r="F65" s="47">
        <v>83.88</v>
      </c>
      <c r="G65" s="47">
        <v>87.88</v>
      </c>
      <c r="H65" s="47">
        <v>64</v>
      </c>
      <c r="I65" s="47">
        <f t="shared" si="2"/>
        <v>82.372</v>
      </c>
      <c r="J65" s="51">
        <v>18</v>
      </c>
      <c r="K65" s="51">
        <v>62</v>
      </c>
    </row>
    <row r="66" s="37" customFormat="1" customHeight="1" spans="1:11">
      <c r="A66" s="46">
        <v>63</v>
      </c>
      <c r="B66" s="47" t="s">
        <v>354</v>
      </c>
      <c r="C66" s="47" t="s">
        <v>144</v>
      </c>
      <c r="D66" s="47" t="s">
        <v>81</v>
      </c>
      <c r="E66" s="47">
        <v>83</v>
      </c>
      <c r="F66" s="47">
        <v>79.74</v>
      </c>
      <c r="G66" s="47">
        <v>84.74</v>
      </c>
      <c r="H66" s="47">
        <v>66</v>
      </c>
      <c r="I66" s="47">
        <f t="shared" si="2"/>
        <v>80.731</v>
      </c>
      <c r="J66" s="51">
        <v>19</v>
      </c>
      <c r="K66" s="51">
        <v>63</v>
      </c>
    </row>
    <row r="67" s="37" customFormat="1" customHeight="1" spans="1:11">
      <c r="A67" s="46">
        <v>64</v>
      </c>
      <c r="B67" s="47" t="s">
        <v>354</v>
      </c>
      <c r="C67" s="47" t="s">
        <v>144</v>
      </c>
      <c r="D67" s="47" t="s">
        <v>33</v>
      </c>
      <c r="E67" s="47">
        <v>80</v>
      </c>
      <c r="F67" s="47">
        <v>76.94</v>
      </c>
      <c r="G67" s="47">
        <v>83.94</v>
      </c>
      <c r="H67" s="47">
        <v>68</v>
      </c>
      <c r="I67" s="47">
        <f t="shared" si="2"/>
        <v>80.161</v>
      </c>
      <c r="J67" s="51">
        <v>20</v>
      </c>
      <c r="K67" s="51">
        <v>64</v>
      </c>
    </row>
    <row r="68" s="37" customFormat="1" customHeight="1" spans="1:11">
      <c r="A68" s="46">
        <v>65</v>
      </c>
      <c r="B68" s="47" t="s">
        <v>352</v>
      </c>
      <c r="C68" s="47" t="s">
        <v>144</v>
      </c>
      <c r="D68" s="47" t="s">
        <v>359</v>
      </c>
      <c r="E68" s="47">
        <v>86</v>
      </c>
      <c r="F68" s="47">
        <v>83.298</v>
      </c>
      <c r="G68" s="47">
        <v>83.298</v>
      </c>
      <c r="H68" s="47">
        <v>62</v>
      </c>
      <c r="I68" s="47">
        <v>79.4437</v>
      </c>
      <c r="J68" s="51">
        <v>21</v>
      </c>
      <c r="K68" s="51">
        <v>65</v>
      </c>
    </row>
    <row r="69" s="37" customFormat="1" customHeight="1" spans="1:11">
      <c r="A69" s="46">
        <v>66</v>
      </c>
      <c r="B69" s="47" t="s">
        <v>350</v>
      </c>
      <c r="C69" s="47" t="s">
        <v>144</v>
      </c>
      <c r="D69" s="47" t="s">
        <v>27</v>
      </c>
      <c r="E69" s="47">
        <v>91</v>
      </c>
      <c r="F69" s="47">
        <v>77.33</v>
      </c>
      <c r="G69" s="47">
        <v>80.0145</v>
      </c>
      <c r="H69" s="47">
        <v>74</v>
      </c>
      <c r="I69" s="47">
        <v>79.4145</v>
      </c>
      <c r="J69" s="51">
        <v>25</v>
      </c>
      <c r="K69" s="51">
        <v>66</v>
      </c>
    </row>
    <row r="70" s="37" customFormat="1" customHeight="1" spans="1:11">
      <c r="A70" s="46">
        <v>67</v>
      </c>
      <c r="B70" s="47" t="s">
        <v>350</v>
      </c>
      <c r="C70" s="47" t="s">
        <v>144</v>
      </c>
      <c r="D70" s="47" t="s">
        <v>73</v>
      </c>
      <c r="E70" s="47">
        <v>88</v>
      </c>
      <c r="F70" s="47">
        <v>74.968</v>
      </c>
      <c r="G70" s="47">
        <v>78.968</v>
      </c>
      <c r="H70" s="47">
        <v>74</v>
      </c>
      <c r="I70" s="47">
        <v>79.3292</v>
      </c>
      <c r="J70" s="51">
        <v>26</v>
      </c>
      <c r="K70" s="51">
        <v>67</v>
      </c>
    </row>
    <row r="71" s="37" customFormat="1" customHeight="1" spans="1:11">
      <c r="A71" s="46">
        <v>68</v>
      </c>
      <c r="B71" s="47" t="s">
        <v>350</v>
      </c>
      <c r="C71" s="47" t="s">
        <v>144</v>
      </c>
      <c r="D71" s="47" t="s">
        <v>77</v>
      </c>
      <c r="E71" s="47">
        <v>82</v>
      </c>
      <c r="F71" s="47">
        <v>78.34</v>
      </c>
      <c r="G71" s="47">
        <v>83.34</v>
      </c>
      <c r="H71" s="47">
        <v>64</v>
      </c>
      <c r="I71" s="47">
        <f>E71*0.15+G71*0.65+H71*0.2</f>
        <v>79.271</v>
      </c>
      <c r="J71" s="51">
        <v>27</v>
      </c>
      <c r="K71" s="51">
        <v>68</v>
      </c>
    </row>
    <row r="72" s="37" customFormat="1" customHeight="1" spans="1:11">
      <c r="A72" s="46">
        <v>69</v>
      </c>
      <c r="B72" s="47" t="s">
        <v>352</v>
      </c>
      <c r="C72" s="47" t="s">
        <v>144</v>
      </c>
      <c r="D72" s="47" t="s">
        <v>80</v>
      </c>
      <c r="E72" s="47">
        <v>83</v>
      </c>
      <c r="F72" s="47">
        <v>80.702</v>
      </c>
      <c r="G72" s="47">
        <v>83.702</v>
      </c>
      <c r="H72" s="47">
        <v>62</v>
      </c>
      <c r="I72" s="47">
        <v>79.2563</v>
      </c>
      <c r="J72" s="51">
        <v>22</v>
      </c>
      <c r="K72" s="51">
        <v>69</v>
      </c>
    </row>
    <row r="73" s="37" customFormat="1" customHeight="1" spans="1:11">
      <c r="A73" s="46">
        <v>70</v>
      </c>
      <c r="B73" s="47" t="s">
        <v>354</v>
      </c>
      <c r="C73" s="47" t="s">
        <v>144</v>
      </c>
      <c r="D73" s="47" t="s">
        <v>110</v>
      </c>
      <c r="E73" s="47">
        <v>80</v>
      </c>
      <c r="F73" s="47">
        <v>77.085</v>
      </c>
      <c r="G73" s="47">
        <v>81.085</v>
      </c>
      <c r="H73" s="47">
        <v>72</v>
      </c>
      <c r="I73" s="47">
        <f t="shared" ref="I73:I77" si="3">E73*15%+G73*65%+H73*20%</f>
        <v>79.10525</v>
      </c>
      <c r="J73" s="51">
        <v>21</v>
      </c>
      <c r="K73" s="51">
        <v>70</v>
      </c>
    </row>
    <row r="74" s="37" customFormat="1" customHeight="1" spans="1:11">
      <c r="A74" s="46">
        <v>71</v>
      </c>
      <c r="B74" s="47" t="s">
        <v>354</v>
      </c>
      <c r="C74" s="47" t="s">
        <v>144</v>
      </c>
      <c r="D74" s="47" t="s">
        <v>121</v>
      </c>
      <c r="E74" s="47">
        <v>80</v>
      </c>
      <c r="F74" s="47">
        <v>78.851</v>
      </c>
      <c r="G74" s="47">
        <v>82.851</v>
      </c>
      <c r="H74" s="47">
        <v>66</v>
      </c>
      <c r="I74" s="47">
        <f t="shared" si="3"/>
        <v>79.05315</v>
      </c>
      <c r="J74" s="51">
        <v>22</v>
      </c>
      <c r="K74" s="51">
        <v>71</v>
      </c>
    </row>
    <row r="75" s="37" customFormat="1" customHeight="1" spans="1:11">
      <c r="A75" s="46">
        <v>72</v>
      </c>
      <c r="B75" s="47" t="s">
        <v>352</v>
      </c>
      <c r="C75" s="47" t="s">
        <v>144</v>
      </c>
      <c r="D75" s="47" t="s">
        <v>360</v>
      </c>
      <c r="E75" s="47">
        <v>85</v>
      </c>
      <c r="F75" s="47">
        <v>75.628</v>
      </c>
      <c r="G75" s="47">
        <v>80.628</v>
      </c>
      <c r="H75" s="47">
        <v>68</v>
      </c>
      <c r="I75" s="47">
        <v>78.7582</v>
      </c>
      <c r="J75" s="51">
        <v>23</v>
      </c>
      <c r="K75" s="51">
        <v>72</v>
      </c>
    </row>
    <row r="76" s="37" customFormat="1" customHeight="1" spans="1:11">
      <c r="A76" s="46">
        <v>73</v>
      </c>
      <c r="B76" s="47" t="s">
        <v>354</v>
      </c>
      <c r="C76" s="47" t="s">
        <v>144</v>
      </c>
      <c r="D76" s="47" t="s">
        <v>47</v>
      </c>
      <c r="E76" s="47">
        <v>86</v>
      </c>
      <c r="F76" s="47">
        <v>78.76</v>
      </c>
      <c r="G76" s="47">
        <v>80.76</v>
      </c>
      <c r="H76" s="47">
        <v>64</v>
      </c>
      <c r="I76" s="47">
        <f t="shared" si="3"/>
        <v>78.194</v>
      </c>
      <c r="J76" s="51">
        <v>23</v>
      </c>
      <c r="K76" s="51">
        <v>73</v>
      </c>
    </row>
    <row r="77" s="37" customFormat="1" customHeight="1" spans="1:11">
      <c r="A77" s="46">
        <v>74</v>
      </c>
      <c r="B77" s="47" t="s">
        <v>354</v>
      </c>
      <c r="C77" s="47" t="s">
        <v>144</v>
      </c>
      <c r="D77" s="47" t="s">
        <v>58</v>
      </c>
      <c r="E77" s="47">
        <v>83</v>
      </c>
      <c r="F77" s="47">
        <v>77.07</v>
      </c>
      <c r="G77" s="47">
        <v>77.07</v>
      </c>
      <c r="H77" s="47">
        <v>78</v>
      </c>
      <c r="I77" s="47">
        <f t="shared" si="3"/>
        <v>78.1455</v>
      </c>
      <c r="J77" s="51">
        <v>24</v>
      </c>
      <c r="K77" s="51">
        <v>74</v>
      </c>
    </row>
    <row r="78" s="37" customFormat="1" customHeight="1" spans="1:11">
      <c r="A78" s="46">
        <v>75</v>
      </c>
      <c r="B78" s="47" t="s">
        <v>350</v>
      </c>
      <c r="C78" s="47" t="s">
        <v>144</v>
      </c>
      <c r="D78" s="47" t="s">
        <v>18</v>
      </c>
      <c r="E78" s="47">
        <v>80</v>
      </c>
      <c r="F78" s="47">
        <v>82.266</v>
      </c>
      <c r="G78" s="47">
        <v>82.266</v>
      </c>
      <c r="H78" s="47">
        <v>62</v>
      </c>
      <c r="I78" s="47">
        <v>77.8729</v>
      </c>
      <c r="J78" s="51">
        <v>28</v>
      </c>
      <c r="K78" s="51">
        <v>75</v>
      </c>
    </row>
    <row r="79" s="37" customFormat="1" customHeight="1" spans="1:11">
      <c r="A79" s="46">
        <v>76</v>
      </c>
      <c r="B79" s="47" t="s">
        <v>350</v>
      </c>
      <c r="C79" s="47" t="s">
        <v>144</v>
      </c>
      <c r="D79" s="47" t="s">
        <v>79</v>
      </c>
      <c r="E79" s="47">
        <v>86</v>
      </c>
      <c r="F79" s="47">
        <v>74.606</v>
      </c>
      <c r="G79" s="47">
        <v>76.606</v>
      </c>
      <c r="H79" s="47">
        <v>74</v>
      </c>
      <c r="I79" s="47">
        <f>E79*0.15+G79*0.65+H79*0.2</f>
        <v>77.4939</v>
      </c>
      <c r="J79" s="51">
        <v>29</v>
      </c>
      <c r="K79" s="51">
        <v>76</v>
      </c>
    </row>
    <row r="80" s="37" customFormat="1" customHeight="1" spans="1:11">
      <c r="A80" s="46">
        <v>77</v>
      </c>
      <c r="B80" s="47" t="s">
        <v>350</v>
      </c>
      <c r="C80" s="47" t="s">
        <v>144</v>
      </c>
      <c r="D80" s="47" t="s">
        <v>18</v>
      </c>
      <c r="E80" s="47">
        <v>86</v>
      </c>
      <c r="F80" s="47">
        <v>78.255</v>
      </c>
      <c r="G80" s="47">
        <v>78.255</v>
      </c>
      <c r="H80" s="47">
        <v>68</v>
      </c>
      <c r="I80" s="47">
        <v>77.366</v>
      </c>
      <c r="J80" s="51">
        <v>30</v>
      </c>
      <c r="K80" s="51">
        <v>77</v>
      </c>
    </row>
    <row r="81" s="37" customFormat="1" customHeight="1" spans="1:11">
      <c r="A81" s="46">
        <v>78</v>
      </c>
      <c r="B81" s="47" t="s">
        <v>352</v>
      </c>
      <c r="C81" s="47" t="s">
        <v>144</v>
      </c>
      <c r="D81" s="47" t="s">
        <v>64</v>
      </c>
      <c r="E81" s="47">
        <v>85</v>
      </c>
      <c r="F81" s="47">
        <v>73.096</v>
      </c>
      <c r="G81" s="47">
        <v>80.096</v>
      </c>
      <c r="H81" s="47">
        <v>62</v>
      </c>
      <c r="I81" s="47">
        <v>77.2124</v>
      </c>
      <c r="J81" s="51">
        <v>24</v>
      </c>
      <c r="K81" s="51">
        <v>78</v>
      </c>
    </row>
    <row r="82" s="37" customFormat="1" customHeight="1" spans="1:11">
      <c r="A82" s="46">
        <v>79</v>
      </c>
      <c r="B82" s="47" t="s">
        <v>352</v>
      </c>
      <c r="C82" s="47" t="s">
        <v>144</v>
      </c>
      <c r="D82" s="47" t="s">
        <v>63</v>
      </c>
      <c r="E82" s="47">
        <v>86</v>
      </c>
      <c r="F82" s="47">
        <v>78.234</v>
      </c>
      <c r="G82" s="47">
        <v>78.234</v>
      </c>
      <c r="H82" s="47">
        <v>66</v>
      </c>
      <c r="I82" s="47">
        <v>76.9521</v>
      </c>
      <c r="J82" s="51">
        <v>25</v>
      </c>
      <c r="K82" s="51">
        <v>79</v>
      </c>
    </row>
    <row r="83" s="37" customFormat="1" customHeight="1" spans="1:11">
      <c r="A83" s="46">
        <v>80</v>
      </c>
      <c r="B83" s="47" t="s">
        <v>354</v>
      </c>
      <c r="C83" s="47" t="s">
        <v>144</v>
      </c>
      <c r="D83" s="47" t="s">
        <v>21</v>
      </c>
      <c r="E83" s="47">
        <v>86</v>
      </c>
      <c r="F83" s="47">
        <v>79.053</v>
      </c>
      <c r="G83" s="47">
        <v>79.053</v>
      </c>
      <c r="H83" s="47">
        <v>62</v>
      </c>
      <c r="I83" s="47">
        <f t="shared" ref="I83:I88" si="4">E83*15%+G83*65%+H83*20%</f>
        <v>76.68445</v>
      </c>
      <c r="J83" s="51">
        <v>25</v>
      </c>
      <c r="K83" s="51">
        <v>80</v>
      </c>
    </row>
    <row r="84" s="37" customFormat="1" customHeight="1" spans="1:11">
      <c r="A84" s="46">
        <v>81</v>
      </c>
      <c r="B84" s="47" t="s">
        <v>354</v>
      </c>
      <c r="C84" s="47" t="s">
        <v>144</v>
      </c>
      <c r="D84" s="47" t="s">
        <v>27</v>
      </c>
      <c r="E84" s="47">
        <v>82</v>
      </c>
      <c r="F84" s="47">
        <v>72.45</v>
      </c>
      <c r="G84" s="47">
        <v>78.45</v>
      </c>
      <c r="H84" s="47">
        <v>66</v>
      </c>
      <c r="I84" s="47">
        <f t="shared" si="4"/>
        <v>76.4925</v>
      </c>
      <c r="J84" s="51">
        <v>26</v>
      </c>
      <c r="K84" s="51">
        <v>81</v>
      </c>
    </row>
    <row r="85" s="37" customFormat="1" customHeight="1" spans="1:11">
      <c r="A85" s="46">
        <v>82</v>
      </c>
      <c r="B85" s="47" t="s">
        <v>350</v>
      </c>
      <c r="C85" s="47" t="s">
        <v>144</v>
      </c>
      <c r="D85" s="47" t="s">
        <v>70</v>
      </c>
      <c r="E85" s="47">
        <v>80</v>
      </c>
      <c r="F85" s="47">
        <v>74.404</v>
      </c>
      <c r="G85" s="47">
        <v>78.404</v>
      </c>
      <c r="H85" s="47">
        <v>66</v>
      </c>
      <c r="I85" s="47">
        <v>76.1626</v>
      </c>
      <c r="J85" s="51">
        <v>31</v>
      </c>
      <c r="K85" s="51">
        <v>82</v>
      </c>
    </row>
    <row r="86" s="37" customFormat="1" customHeight="1" spans="1:11">
      <c r="A86" s="46">
        <v>83</v>
      </c>
      <c r="B86" s="47" t="s">
        <v>352</v>
      </c>
      <c r="C86" s="47" t="s">
        <v>144</v>
      </c>
      <c r="D86" s="47" t="s">
        <v>32</v>
      </c>
      <c r="E86" s="47">
        <v>83</v>
      </c>
      <c r="F86" s="47">
        <v>76.894</v>
      </c>
      <c r="G86" s="47">
        <v>78.894</v>
      </c>
      <c r="H86" s="47">
        <v>62</v>
      </c>
      <c r="I86" s="47">
        <v>76.1311</v>
      </c>
      <c r="J86" s="51">
        <v>26</v>
      </c>
      <c r="K86" s="51">
        <v>83</v>
      </c>
    </row>
    <row r="87" s="37" customFormat="1" customHeight="1" spans="1:11">
      <c r="A87" s="46">
        <v>84</v>
      </c>
      <c r="B87" s="47" t="s">
        <v>354</v>
      </c>
      <c r="C87" s="47" t="s">
        <v>144</v>
      </c>
      <c r="D87" s="47" t="s">
        <v>53</v>
      </c>
      <c r="E87" s="47">
        <v>80</v>
      </c>
      <c r="F87" s="47">
        <v>73.87</v>
      </c>
      <c r="G87" s="47">
        <v>77.87</v>
      </c>
      <c r="H87" s="47">
        <v>62</v>
      </c>
      <c r="I87" s="47">
        <f t="shared" si="4"/>
        <v>75.0155</v>
      </c>
      <c r="J87" s="51">
        <v>27</v>
      </c>
      <c r="K87" s="51">
        <v>84</v>
      </c>
    </row>
    <row r="88" s="37" customFormat="1" customHeight="1" spans="1:11">
      <c r="A88" s="46">
        <v>85</v>
      </c>
      <c r="B88" s="47" t="s">
        <v>354</v>
      </c>
      <c r="C88" s="47" t="s">
        <v>144</v>
      </c>
      <c r="D88" s="47" t="s">
        <v>57</v>
      </c>
      <c r="E88" s="47">
        <v>86</v>
      </c>
      <c r="F88" s="47">
        <v>74.96</v>
      </c>
      <c r="G88" s="47">
        <v>74.96</v>
      </c>
      <c r="H88" s="47">
        <v>66</v>
      </c>
      <c r="I88" s="47">
        <f t="shared" si="4"/>
        <v>74.824</v>
      </c>
      <c r="J88" s="51">
        <v>28</v>
      </c>
      <c r="K88" s="51">
        <v>85</v>
      </c>
    </row>
    <row r="89" s="37" customFormat="1" customHeight="1" spans="1:11">
      <c r="A89" s="46">
        <v>86</v>
      </c>
      <c r="B89" s="47" t="s">
        <v>350</v>
      </c>
      <c r="C89" s="47" t="s">
        <v>144</v>
      </c>
      <c r="D89" s="47" t="s">
        <v>32</v>
      </c>
      <c r="E89" s="47">
        <v>86</v>
      </c>
      <c r="F89" s="47">
        <v>71.926</v>
      </c>
      <c r="G89" s="47">
        <v>71.926</v>
      </c>
      <c r="H89" s="47">
        <v>74</v>
      </c>
      <c r="I89" s="47">
        <v>74.452</v>
      </c>
      <c r="J89" s="51">
        <v>32</v>
      </c>
      <c r="K89" s="51">
        <v>86</v>
      </c>
    </row>
    <row r="90" s="37" customFormat="1" customHeight="1" spans="1:11">
      <c r="A90" s="46">
        <v>87</v>
      </c>
      <c r="B90" s="47" t="s">
        <v>350</v>
      </c>
      <c r="C90" s="47" t="s">
        <v>144</v>
      </c>
      <c r="D90" s="47" t="s">
        <v>32</v>
      </c>
      <c r="E90" s="47">
        <v>88</v>
      </c>
      <c r="F90" s="47">
        <v>70.968</v>
      </c>
      <c r="G90" s="47">
        <v>70.968</v>
      </c>
      <c r="H90" s="47">
        <v>74</v>
      </c>
      <c r="I90" s="47">
        <v>74.129</v>
      </c>
      <c r="J90" s="51">
        <v>33</v>
      </c>
      <c r="K90" s="51">
        <v>87</v>
      </c>
    </row>
    <row r="91" s="37" customFormat="1" customHeight="1" spans="1:11">
      <c r="A91" s="46">
        <v>88</v>
      </c>
      <c r="B91" s="47" t="s">
        <v>352</v>
      </c>
      <c r="C91" s="47" t="s">
        <v>144</v>
      </c>
      <c r="D91" s="47" t="s">
        <v>19</v>
      </c>
      <c r="E91" s="47">
        <v>83</v>
      </c>
      <c r="F91" s="47">
        <v>77.596</v>
      </c>
      <c r="G91" s="47">
        <v>77.596</v>
      </c>
      <c r="H91" s="47">
        <v>56</v>
      </c>
      <c r="I91" s="47">
        <v>74.0874</v>
      </c>
      <c r="J91" s="51">
        <v>27</v>
      </c>
      <c r="K91" s="51">
        <v>88</v>
      </c>
    </row>
    <row r="92" s="37" customFormat="1" customHeight="1" spans="1:11">
      <c r="A92" s="46">
        <v>89</v>
      </c>
      <c r="B92" s="47" t="s">
        <v>354</v>
      </c>
      <c r="C92" s="47" t="s">
        <v>144</v>
      </c>
      <c r="D92" s="47" t="s">
        <v>121</v>
      </c>
      <c r="E92" s="47">
        <v>82</v>
      </c>
      <c r="F92" s="47">
        <v>71.62</v>
      </c>
      <c r="G92" s="47">
        <v>71.62</v>
      </c>
      <c r="H92" s="47">
        <v>76</v>
      </c>
      <c r="I92" s="47">
        <f t="shared" ref="I92:I96" si="5">E92*15%+G92*65%+H92*20%</f>
        <v>74.053</v>
      </c>
      <c r="J92" s="51">
        <v>29</v>
      </c>
      <c r="K92" s="51">
        <v>89</v>
      </c>
    </row>
    <row r="93" s="37" customFormat="1" customHeight="1" spans="1:11">
      <c r="A93" s="46">
        <v>90</v>
      </c>
      <c r="B93" s="47" t="s">
        <v>354</v>
      </c>
      <c r="C93" s="47" t="s">
        <v>144</v>
      </c>
      <c r="D93" s="47" t="s">
        <v>289</v>
      </c>
      <c r="E93" s="47">
        <v>80</v>
      </c>
      <c r="F93" s="47">
        <v>83.57</v>
      </c>
      <c r="G93" s="47">
        <v>73</v>
      </c>
      <c r="H93" s="47">
        <v>73</v>
      </c>
      <c r="I93" s="47">
        <f t="shared" si="5"/>
        <v>74.05</v>
      </c>
      <c r="J93" s="51">
        <v>30</v>
      </c>
      <c r="K93" s="51">
        <v>90</v>
      </c>
    </row>
    <row r="94" s="37" customFormat="1" customHeight="1" spans="1:11">
      <c r="A94" s="46">
        <v>91</v>
      </c>
      <c r="B94" s="47" t="s">
        <v>350</v>
      </c>
      <c r="C94" s="47" t="s">
        <v>144</v>
      </c>
      <c r="D94" s="47" t="s">
        <v>32</v>
      </c>
      <c r="E94" s="47">
        <v>80</v>
      </c>
      <c r="F94" s="47">
        <v>74.138</v>
      </c>
      <c r="G94" s="47">
        <v>76.138</v>
      </c>
      <c r="H94" s="47">
        <v>62</v>
      </c>
      <c r="I94" s="47">
        <v>73.8897</v>
      </c>
      <c r="J94" s="51">
        <v>34</v>
      </c>
      <c r="K94" s="51">
        <v>91</v>
      </c>
    </row>
    <row r="95" s="37" customFormat="1" customHeight="1" spans="1:11">
      <c r="A95" s="46">
        <v>92</v>
      </c>
      <c r="B95" s="47" t="s">
        <v>354</v>
      </c>
      <c r="C95" s="47" t="s">
        <v>144</v>
      </c>
      <c r="D95" s="47" t="s">
        <v>349</v>
      </c>
      <c r="E95" s="47">
        <v>80</v>
      </c>
      <c r="F95" s="47">
        <v>73.767</v>
      </c>
      <c r="G95" s="47">
        <v>73.767</v>
      </c>
      <c r="H95" s="47">
        <v>66</v>
      </c>
      <c r="I95" s="47">
        <f t="shared" si="5"/>
        <v>73.14855</v>
      </c>
      <c r="J95" s="51">
        <v>31</v>
      </c>
      <c r="K95" s="51">
        <v>92</v>
      </c>
    </row>
    <row r="96" s="37" customFormat="1" customHeight="1" spans="1:11">
      <c r="A96" s="46">
        <v>93</v>
      </c>
      <c r="B96" s="47" t="s">
        <v>354</v>
      </c>
      <c r="C96" s="47" t="s">
        <v>144</v>
      </c>
      <c r="D96" s="47" t="s">
        <v>361</v>
      </c>
      <c r="E96" s="47">
        <v>80</v>
      </c>
      <c r="F96" s="47">
        <v>73.65</v>
      </c>
      <c r="G96" s="47">
        <v>73.65</v>
      </c>
      <c r="H96" s="47">
        <v>66</v>
      </c>
      <c r="I96" s="47">
        <f t="shared" si="5"/>
        <v>73.0725</v>
      </c>
      <c r="J96" s="51">
        <v>32</v>
      </c>
      <c r="K96" s="51">
        <v>93</v>
      </c>
    </row>
    <row r="97" s="37" customFormat="1" customHeight="1" spans="1:11">
      <c r="A97" s="46">
        <v>94</v>
      </c>
      <c r="B97" s="47" t="s">
        <v>352</v>
      </c>
      <c r="C97" s="47" t="s">
        <v>144</v>
      </c>
      <c r="D97" s="47" t="s">
        <v>40</v>
      </c>
      <c r="E97" s="47">
        <v>83</v>
      </c>
      <c r="F97" s="47">
        <v>73.096</v>
      </c>
      <c r="G97" s="47">
        <v>73.096</v>
      </c>
      <c r="H97" s="47">
        <v>62</v>
      </c>
      <c r="I97" s="47">
        <v>72.3624</v>
      </c>
      <c r="J97" s="51">
        <v>28</v>
      </c>
      <c r="K97" s="51">
        <v>94</v>
      </c>
    </row>
    <row r="98" s="37" customFormat="1" customHeight="1" spans="1:11">
      <c r="A98" s="46">
        <v>95</v>
      </c>
      <c r="B98" s="47" t="s">
        <v>352</v>
      </c>
      <c r="C98" s="47" t="s">
        <v>144</v>
      </c>
      <c r="D98" s="47" t="s">
        <v>362</v>
      </c>
      <c r="E98" s="47">
        <v>80</v>
      </c>
      <c r="F98" s="47">
        <v>74.223</v>
      </c>
      <c r="G98" s="47">
        <v>74.223</v>
      </c>
      <c r="H98" s="47">
        <v>60</v>
      </c>
      <c r="I98" s="47">
        <v>72.24495</v>
      </c>
      <c r="J98" s="51">
        <v>29</v>
      </c>
      <c r="K98" s="51">
        <v>95</v>
      </c>
    </row>
    <row r="99" s="37" customFormat="1" customHeight="1" spans="1:11">
      <c r="A99" s="46">
        <v>96</v>
      </c>
      <c r="B99" s="47" t="s">
        <v>352</v>
      </c>
      <c r="C99" s="47" t="s">
        <v>144</v>
      </c>
      <c r="D99" s="47" t="s">
        <v>43</v>
      </c>
      <c r="E99" s="47">
        <v>80</v>
      </c>
      <c r="F99" s="47">
        <v>68.032</v>
      </c>
      <c r="G99" s="47">
        <v>71.032</v>
      </c>
      <c r="H99" s="47">
        <v>70</v>
      </c>
      <c r="I99" s="47">
        <v>72.1708</v>
      </c>
      <c r="J99" s="51">
        <v>30</v>
      </c>
      <c r="K99" s="51">
        <v>96</v>
      </c>
    </row>
    <row r="100" s="37" customFormat="1" customHeight="1" spans="1:11">
      <c r="A100" s="46">
        <v>97</v>
      </c>
      <c r="B100" s="47" t="s">
        <v>354</v>
      </c>
      <c r="C100" s="47" t="s">
        <v>144</v>
      </c>
      <c r="D100" s="47" t="s">
        <v>192</v>
      </c>
      <c r="E100" s="47">
        <v>80</v>
      </c>
      <c r="F100" s="47">
        <v>71.94</v>
      </c>
      <c r="G100" s="47">
        <v>74.94</v>
      </c>
      <c r="H100" s="47">
        <v>56</v>
      </c>
      <c r="I100" s="47">
        <f>E100*15%+G100*65%+H100*20%</f>
        <v>71.911</v>
      </c>
      <c r="J100" s="51">
        <v>33</v>
      </c>
      <c r="K100" s="51">
        <v>97</v>
      </c>
    </row>
    <row r="101" s="37" customFormat="1" customHeight="1" spans="1:11">
      <c r="A101" s="46">
        <v>98</v>
      </c>
      <c r="B101" s="47" t="s">
        <v>352</v>
      </c>
      <c r="C101" s="47" t="s">
        <v>144</v>
      </c>
      <c r="D101" s="47" t="s">
        <v>309</v>
      </c>
      <c r="E101" s="47">
        <v>83</v>
      </c>
      <c r="F101" s="47">
        <v>71.532</v>
      </c>
      <c r="G101" s="47">
        <v>71.532</v>
      </c>
      <c r="H101" s="47">
        <v>62</v>
      </c>
      <c r="I101" s="47">
        <v>71.3458</v>
      </c>
      <c r="J101" s="51">
        <v>31</v>
      </c>
      <c r="K101" s="51">
        <v>98</v>
      </c>
    </row>
    <row r="102" s="37" customFormat="1" customHeight="1" spans="1:11">
      <c r="A102" s="46">
        <v>99</v>
      </c>
      <c r="B102" s="47" t="s">
        <v>350</v>
      </c>
      <c r="C102" s="47" t="s">
        <v>144</v>
      </c>
      <c r="D102" s="47" t="s">
        <v>21</v>
      </c>
      <c r="E102" s="47">
        <v>80</v>
      </c>
      <c r="F102" s="47">
        <v>72.617</v>
      </c>
      <c r="G102" s="47">
        <v>72.617</v>
      </c>
      <c r="H102" s="47">
        <v>60</v>
      </c>
      <c r="I102" s="47">
        <v>71.2</v>
      </c>
      <c r="J102" s="51">
        <v>35</v>
      </c>
      <c r="K102" s="51">
        <v>99</v>
      </c>
    </row>
    <row r="103" s="37" customFormat="1" customHeight="1" spans="1:11">
      <c r="A103" s="46">
        <v>100</v>
      </c>
      <c r="B103" s="47" t="s">
        <v>354</v>
      </c>
      <c r="C103" s="47" t="s">
        <v>144</v>
      </c>
      <c r="D103" s="47" t="s">
        <v>45</v>
      </c>
      <c r="E103" s="47">
        <v>80</v>
      </c>
      <c r="F103" s="47">
        <v>71.968</v>
      </c>
      <c r="G103" s="47">
        <v>71.968</v>
      </c>
      <c r="H103" s="47">
        <v>62</v>
      </c>
      <c r="I103" s="47">
        <f>E103*15%+G103*65%+H103*20%</f>
        <v>71.1792</v>
      </c>
      <c r="J103" s="51">
        <v>34</v>
      </c>
      <c r="K103" s="51">
        <v>100</v>
      </c>
    </row>
    <row r="104" s="37" customFormat="1" customHeight="1" spans="1:11">
      <c r="A104" s="46">
        <v>101</v>
      </c>
      <c r="B104" s="47" t="s">
        <v>352</v>
      </c>
      <c r="C104" s="47" t="s">
        <v>144</v>
      </c>
      <c r="D104" s="47" t="s">
        <v>114</v>
      </c>
      <c r="E104" s="47">
        <v>82</v>
      </c>
      <c r="F104" s="47">
        <v>74.372</v>
      </c>
      <c r="G104" s="47">
        <v>74.372</v>
      </c>
      <c r="H104" s="47">
        <v>52</v>
      </c>
      <c r="I104" s="47">
        <v>71.0418</v>
      </c>
      <c r="J104" s="51">
        <v>32</v>
      </c>
      <c r="K104" s="51">
        <v>101</v>
      </c>
    </row>
    <row r="105" s="37" customFormat="1" customHeight="1" spans="1:11">
      <c r="A105" s="46">
        <v>102</v>
      </c>
      <c r="B105" s="47" t="s">
        <v>350</v>
      </c>
      <c r="C105" s="47" t="s">
        <v>144</v>
      </c>
      <c r="D105" s="47" t="s">
        <v>191</v>
      </c>
      <c r="E105" s="47">
        <v>80</v>
      </c>
      <c r="F105" s="47">
        <v>72.032</v>
      </c>
      <c r="G105" s="47">
        <v>72.032</v>
      </c>
      <c r="H105" s="47">
        <v>60</v>
      </c>
      <c r="I105" s="47">
        <v>70.821</v>
      </c>
      <c r="J105" s="51">
        <v>36</v>
      </c>
      <c r="K105" s="51">
        <v>102</v>
      </c>
    </row>
    <row r="106" s="37" customFormat="1" customHeight="1" spans="1:11">
      <c r="A106" s="46">
        <v>103</v>
      </c>
      <c r="B106" s="47" t="s">
        <v>350</v>
      </c>
      <c r="C106" s="47" t="s">
        <v>144</v>
      </c>
      <c r="D106" s="47" t="s">
        <v>32</v>
      </c>
      <c r="E106" s="47">
        <v>80</v>
      </c>
      <c r="F106" s="47">
        <v>70.074</v>
      </c>
      <c r="G106" s="47">
        <v>70.074</v>
      </c>
      <c r="H106" s="47">
        <v>66</v>
      </c>
      <c r="I106" s="47">
        <v>70.748</v>
      </c>
      <c r="J106" s="51">
        <v>37</v>
      </c>
      <c r="K106" s="51">
        <v>103</v>
      </c>
    </row>
    <row r="107" s="37" customFormat="1" customHeight="1" spans="1:11">
      <c r="A107" s="46">
        <v>104</v>
      </c>
      <c r="B107" s="47" t="s">
        <v>350</v>
      </c>
      <c r="C107" s="47" t="s">
        <v>144</v>
      </c>
      <c r="D107" s="47" t="s">
        <v>28</v>
      </c>
      <c r="E107" s="47">
        <v>86</v>
      </c>
      <c r="F107" s="47">
        <v>70.457</v>
      </c>
      <c r="G107" s="47">
        <v>71.097</v>
      </c>
      <c r="H107" s="47">
        <v>62</v>
      </c>
      <c r="I107" s="47">
        <v>70.697</v>
      </c>
      <c r="J107" s="51">
        <v>39</v>
      </c>
      <c r="K107" s="51">
        <v>104</v>
      </c>
    </row>
    <row r="108" s="37" customFormat="1" customHeight="1" spans="1:11">
      <c r="A108" s="46">
        <v>105</v>
      </c>
      <c r="B108" s="47" t="s">
        <v>354</v>
      </c>
      <c r="C108" s="47" t="s">
        <v>144</v>
      </c>
      <c r="D108" s="47" t="s">
        <v>129</v>
      </c>
      <c r="E108" s="47">
        <v>80</v>
      </c>
      <c r="F108" s="47">
        <v>72.04</v>
      </c>
      <c r="G108" s="47">
        <v>72.04</v>
      </c>
      <c r="H108" s="47">
        <v>56</v>
      </c>
      <c r="I108" s="47">
        <f>E108*15%+G108*65%+H108*20%</f>
        <v>70.026</v>
      </c>
      <c r="J108" s="51">
        <v>35</v>
      </c>
      <c r="K108" s="51">
        <v>105</v>
      </c>
    </row>
    <row r="109" s="37" customFormat="1" customHeight="1" spans="1:11">
      <c r="A109" s="46">
        <v>106</v>
      </c>
      <c r="B109" s="47" t="s">
        <v>352</v>
      </c>
      <c r="C109" s="47" t="s">
        <v>144</v>
      </c>
      <c r="D109" s="47" t="s">
        <v>79</v>
      </c>
      <c r="E109" s="47">
        <v>80</v>
      </c>
      <c r="F109" s="47">
        <v>69.851</v>
      </c>
      <c r="G109" s="47">
        <v>69.851</v>
      </c>
      <c r="H109" s="47">
        <v>52</v>
      </c>
      <c r="I109" s="47">
        <v>67.80315</v>
      </c>
      <c r="J109" s="51">
        <v>33</v>
      </c>
      <c r="K109" s="51">
        <v>106</v>
      </c>
    </row>
    <row r="110" s="37" customFormat="1" customHeight="1" spans="1:11">
      <c r="A110" s="46">
        <v>107</v>
      </c>
      <c r="B110" s="47" t="s">
        <v>350</v>
      </c>
      <c r="C110" s="47" t="s">
        <v>144</v>
      </c>
      <c r="D110" s="47" t="s">
        <v>190</v>
      </c>
      <c r="E110" s="47">
        <v>85</v>
      </c>
      <c r="F110" s="47">
        <v>66.947</v>
      </c>
      <c r="G110" s="47">
        <v>66.947</v>
      </c>
      <c r="H110" s="47">
        <v>64</v>
      </c>
      <c r="I110" s="47">
        <f>I108*0.15+G110*0.65+H110*0.2</f>
        <v>66.81945</v>
      </c>
      <c r="J110" s="51">
        <v>38</v>
      </c>
      <c r="K110" s="51">
        <v>107</v>
      </c>
    </row>
    <row r="111" s="37" customFormat="1" customHeight="1" spans="1:11">
      <c r="A111" s="46">
        <v>108</v>
      </c>
      <c r="B111" s="47" t="s">
        <v>352</v>
      </c>
      <c r="C111" s="47" t="s">
        <v>144</v>
      </c>
      <c r="D111" s="47" t="s">
        <v>32</v>
      </c>
      <c r="E111" s="47">
        <v>80</v>
      </c>
      <c r="F111" s="47">
        <v>67.266</v>
      </c>
      <c r="G111" s="47">
        <v>63.266</v>
      </c>
      <c r="H111" s="47">
        <v>62</v>
      </c>
      <c r="I111" s="47">
        <v>65.5229</v>
      </c>
      <c r="J111" s="51">
        <v>34</v>
      </c>
      <c r="K111" s="51">
        <v>108</v>
      </c>
    </row>
    <row r="112" s="37" customFormat="1" customHeight="1" spans="1:11">
      <c r="A112" s="46">
        <v>109</v>
      </c>
      <c r="B112" s="47" t="s">
        <v>350</v>
      </c>
      <c r="C112" s="47" t="s">
        <v>144</v>
      </c>
      <c r="D112" s="47" t="s">
        <v>77</v>
      </c>
      <c r="E112" s="47">
        <v>80</v>
      </c>
      <c r="F112" s="47">
        <v>71.245</v>
      </c>
      <c r="G112" s="47">
        <v>71.245</v>
      </c>
      <c r="H112" s="47">
        <v>66</v>
      </c>
      <c r="I112" s="47">
        <v>64.2</v>
      </c>
      <c r="J112" s="51">
        <v>40</v>
      </c>
      <c r="K112" s="51">
        <v>109</v>
      </c>
    </row>
    <row r="113" s="37" customFormat="1" customHeight="1" spans="1:11">
      <c r="A113" s="46">
        <v>110</v>
      </c>
      <c r="B113" s="47" t="s">
        <v>352</v>
      </c>
      <c r="C113" s="47" t="s">
        <v>144</v>
      </c>
      <c r="D113" s="47" t="s">
        <v>224</v>
      </c>
      <c r="E113" s="47">
        <v>82</v>
      </c>
      <c r="F113" s="47">
        <v>67.33</v>
      </c>
      <c r="G113" s="47">
        <v>57.33</v>
      </c>
      <c r="H113" s="47">
        <v>68</v>
      </c>
      <c r="I113" s="47">
        <v>63.1645</v>
      </c>
      <c r="J113" s="51">
        <v>35</v>
      </c>
      <c r="K113" s="51">
        <v>110</v>
      </c>
    </row>
    <row r="114" s="37" customFormat="1" customHeight="1" spans="1:11">
      <c r="A114" s="46">
        <v>111</v>
      </c>
      <c r="B114" s="47" t="s">
        <v>352</v>
      </c>
      <c r="C114" s="47" t="s">
        <v>144</v>
      </c>
      <c r="D114" s="47" t="s">
        <v>115</v>
      </c>
      <c r="E114" s="47">
        <v>82</v>
      </c>
      <c r="F114" s="47">
        <v>60.468</v>
      </c>
      <c r="G114" s="47">
        <v>54.468</v>
      </c>
      <c r="H114" s="47">
        <v>68</v>
      </c>
      <c r="I114" s="47">
        <v>61.3042</v>
      </c>
      <c r="J114" s="51">
        <v>36</v>
      </c>
      <c r="K114" s="51">
        <v>111</v>
      </c>
    </row>
    <row r="115" s="37" customFormat="1" customHeight="1" spans="1:11">
      <c r="A115" s="46">
        <v>112</v>
      </c>
      <c r="B115" s="47" t="s">
        <v>352</v>
      </c>
      <c r="C115" s="47" t="s">
        <v>144</v>
      </c>
      <c r="D115" s="47" t="s">
        <v>33</v>
      </c>
      <c r="E115" s="47">
        <v>83</v>
      </c>
      <c r="F115" s="47">
        <v>63.319</v>
      </c>
      <c r="G115" s="47">
        <v>55.319</v>
      </c>
      <c r="H115" s="47">
        <v>52</v>
      </c>
      <c r="I115" s="47">
        <v>58.80735</v>
      </c>
      <c r="J115" s="51">
        <v>37</v>
      </c>
      <c r="K115" s="51">
        <v>112</v>
      </c>
    </row>
    <row r="116" s="37" customFormat="1" customHeight="1" spans="1:11">
      <c r="A116" s="46">
        <v>113</v>
      </c>
      <c r="B116" s="47" t="s">
        <v>352</v>
      </c>
      <c r="C116" s="47" t="s">
        <v>144</v>
      </c>
      <c r="D116" s="47" t="s">
        <v>50</v>
      </c>
      <c r="E116" s="47">
        <v>80</v>
      </c>
      <c r="F116" s="47">
        <v>60.372</v>
      </c>
      <c r="G116" s="47">
        <v>52.372</v>
      </c>
      <c r="H116" s="47">
        <v>62</v>
      </c>
      <c r="I116" s="47">
        <v>58.4418</v>
      </c>
      <c r="J116" s="51">
        <v>38</v>
      </c>
      <c r="K116" s="51">
        <v>113</v>
      </c>
    </row>
    <row r="117" s="37" customFormat="1" customHeight="1" spans="1:11">
      <c r="A117" s="46">
        <v>114</v>
      </c>
      <c r="B117" s="47" t="s">
        <v>350</v>
      </c>
      <c r="C117" s="47" t="s">
        <v>288</v>
      </c>
      <c r="D117" s="47" t="s">
        <v>40</v>
      </c>
      <c r="E117" s="47">
        <v>80</v>
      </c>
      <c r="F117" s="47">
        <v>49.074</v>
      </c>
      <c r="G117" s="47">
        <v>49.074</v>
      </c>
      <c r="H117" s="47">
        <v>56</v>
      </c>
      <c r="I117" s="47">
        <v>55.0981</v>
      </c>
      <c r="J117" s="51">
        <v>41</v>
      </c>
      <c r="K117" s="51">
        <v>114</v>
      </c>
    </row>
    <row r="118" s="37" customFormat="1" customHeight="1" spans="1:11">
      <c r="A118" s="46">
        <v>115</v>
      </c>
      <c r="B118" s="47" t="s">
        <v>352</v>
      </c>
      <c r="C118" s="47" t="s">
        <v>144</v>
      </c>
      <c r="D118" s="47" t="s">
        <v>32</v>
      </c>
      <c r="E118" s="47">
        <v>82</v>
      </c>
      <c r="F118" s="47">
        <v>60.33</v>
      </c>
      <c r="G118" s="47">
        <v>44.33</v>
      </c>
      <c r="H118" s="47">
        <v>60</v>
      </c>
      <c r="I118" s="47">
        <v>53.1145</v>
      </c>
      <c r="J118" s="51">
        <v>39</v>
      </c>
      <c r="K118" s="51">
        <v>115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8"/>
  <sheetViews>
    <sheetView tabSelected="1" workbookViewId="0">
      <selection activeCell="N5" sqref="N5:N6"/>
    </sheetView>
  </sheetViews>
  <sheetFormatPr defaultColWidth="8.75" defaultRowHeight="14.25"/>
  <cols>
    <col min="1" max="1" width="5.25" style="3" customWidth="1"/>
    <col min="2" max="2" width="13.625" style="3" customWidth="1"/>
    <col min="3" max="3" width="10.625" style="3" customWidth="1"/>
    <col min="4" max="4" width="9.5" style="3" customWidth="1"/>
    <col min="5" max="5" width="8.25" style="3" customWidth="1"/>
    <col min="6" max="6" width="13.25" style="3" customWidth="1"/>
    <col min="7" max="7" width="7.25" style="3" customWidth="1"/>
    <col min="8" max="8" width="8.25" style="3" customWidth="1"/>
    <col min="9" max="9" width="7.75" style="4" customWidth="1"/>
    <col min="10" max="10" width="9.875" style="5" customWidth="1"/>
    <col min="11" max="11" width="9.625" style="3" customWidth="1"/>
    <col min="12" max="16381" width="8.75" style="1"/>
  </cols>
  <sheetData>
    <row r="1" s="1" customFormat="1" ht="18.95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7" spans="1:11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0" t="s">
        <v>6</v>
      </c>
      <c r="G2" s="11"/>
      <c r="H2" s="10" t="s">
        <v>7</v>
      </c>
      <c r="I2" s="24" t="s">
        <v>8</v>
      </c>
      <c r="J2" s="10" t="s">
        <v>9</v>
      </c>
      <c r="K2" s="10" t="s">
        <v>10</v>
      </c>
    </row>
    <row r="3" s="1" customFormat="1" spans="1:11">
      <c r="A3" s="12"/>
      <c r="B3" s="12"/>
      <c r="C3" s="13"/>
      <c r="D3" s="12"/>
      <c r="E3" s="12" t="s">
        <v>11</v>
      </c>
      <c r="F3" s="12" t="s">
        <v>12</v>
      </c>
      <c r="G3" s="12" t="s">
        <v>11</v>
      </c>
      <c r="H3" s="12" t="s">
        <v>11</v>
      </c>
      <c r="I3" s="25"/>
      <c r="J3" s="26"/>
      <c r="K3" s="27"/>
    </row>
    <row r="4" s="2" customFormat="1" ht="14.1" customHeight="1" spans="1:11">
      <c r="A4" s="14">
        <v>1</v>
      </c>
      <c r="B4" s="14" t="s">
        <v>363</v>
      </c>
      <c r="C4" s="15" t="s">
        <v>144</v>
      </c>
      <c r="D4" s="16" t="s">
        <v>273</v>
      </c>
      <c r="E4" s="17">
        <v>100</v>
      </c>
      <c r="F4" s="18">
        <v>86.3870967741936</v>
      </c>
      <c r="G4" s="17">
        <v>100</v>
      </c>
      <c r="H4" s="17">
        <v>98</v>
      </c>
      <c r="I4" s="18">
        <v>100</v>
      </c>
      <c r="J4" s="14">
        <f t="shared" ref="J4:J7" si="0">RANK(I4,$I$4:$I$42,0)</f>
        <v>1</v>
      </c>
      <c r="K4" s="27">
        <f t="shared" ref="K4:K67" si="1">RANK(I4,$I$4:$I$158)</f>
        <v>1</v>
      </c>
    </row>
    <row r="5" s="2" customFormat="1" spans="1:11">
      <c r="A5" s="14">
        <v>2</v>
      </c>
      <c r="B5" s="14" t="s">
        <v>363</v>
      </c>
      <c r="C5" s="15" t="s">
        <v>144</v>
      </c>
      <c r="D5" s="19" t="s">
        <v>19</v>
      </c>
      <c r="E5" s="17">
        <v>100</v>
      </c>
      <c r="F5" s="18">
        <v>85.0645161290323</v>
      </c>
      <c r="G5" s="17">
        <v>100</v>
      </c>
      <c r="H5" s="17">
        <v>100</v>
      </c>
      <c r="I5" s="21">
        <v>100</v>
      </c>
      <c r="J5" s="14">
        <f t="shared" si="0"/>
        <v>1</v>
      </c>
      <c r="K5" s="27">
        <f t="shared" si="1"/>
        <v>1</v>
      </c>
    </row>
    <row r="6" s="2" customFormat="1" spans="1:11">
      <c r="A6" s="14">
        <v>3</v>
      </c>
      <c r="B6" s="14" t="s">
        <v>363</v>
      </c>
      <c r="C6" s="15" t="s">
        <v>144</v>
      </c>
      <c r="D6" s="20" t="s">
        <v>45</v>
      </c>
      <c r="E6" s="17">
        <v>100</v>
      </c>
      <c r="F6" s="21">
        <v>82.7258064516129</v>
      </c>
      <c r="G6" s="14">
        <v>100</v>
      </c>
      <c r="H6" s="14">
        <v>100</v>
      </c>
      <c r="I6" s="21">
        <v>100</v>
      </c>
      <c r="J6" s="14">
        <f t="shared" si="0"/>
        <v>1</v>
      </c>
      <c r="K6" s="27">
        <f t="shared" si="1"/>
        <v>1</v>
      </c>
    </row>
    <row r="7" s="2" customFormat="1" spans="1:11">
      <c r="A7" s="14">
        <v>4</v>
      </c>
      <c r="B7" s="14" t="s">
        <v>363</v>
      </c>
      <c r="C7" s="15" t="s">
        <v>144</v>
      </c>
      <c r="D7" s="19" t="s">
        <v>21</v>
      </c>
      <c r="E7" s="17">
        <v>100</v>
      </c>
      <c r="F7" s="18">
        <v>81.9032258064516</v>
      </c>
      <c r="G7" s="17">
        <v>100</v>
      </c>
      <c r="H7" s="17">
        <v>100</v>
      </c>
      <c r="I7" s="18">
        <v>100</v>
      </c>
      <c r="J7" s="14">
        <f t="shared" si="0"/>
        <v>1</v>
      </c>
      <c r="K7" s="27">
        <f t="shared" si="1"/>
        <v>1</v>
      </c>
    </row>
    <row r="8" s="2" customFormat="1" spans="1:11">
      <c r="A8" s="14">
        <v>5</v>
      </c>
      <c r="B8" s="17" t="s">
        <v>364</v>
      </c>
      <c r="C8" s="17" t="s">
        <v>144</v>
      </c>
      <c r="D8" s="17" t="s">
        <v>291</v>
      </c>
      <c r="E8" s="17">
        <v>100</v>
      </c>
      <c r="F8" s="18">
        <v>89.6774193548387</v>
      </c>
      <c r="G8" s="17">
        <v>100</v>
      </c>
      <c r="H8" s="17">
        <v>100</v>
      </c>
      <c r="I8" s="18">
        <v>100</v>
      </c>
      <c r="J8" s="17">
        <v>1</v>
      </c>
      <c r="K8" s="27">
        <f t="shared" si="1"/>
        <v>1</v>
      </c>
    </row>
    <row r="9" s="2" customFormat="1" spans="1:11">
      <c r="A9" s="14">
        <v>6</v>
      </c>
      <c r="B9" s="17" t="s">
        <v>365</v>
      </c>
      <c r="C9" s="17" t="s">
        <v>144</v>
      </c>
      <c r="D9" s="17" t="s">
        <v>42</v>
      </c>
      <c r="E9" s="17">
        <v>100</v>
      </c>
      <c r="F9" s="17">
        <v>86.39</v>
      </c>
      <c r="G9" s="17">
        <v>100</v>
      </c>
      <c r="H9" s="17">
        <v>100</v>
      </c>
      <c r="I9" s="18">
        <v>100</v>
      </c>
      <c r="J9" s="17">
        <v>1</v>
      </c>
      <c r="K9" s="27">
        <f t="shared" si="1"/>
        <v>1</v>
      </c>
    </row>
    <row r="10" s="2" customFormat="1" spans="1:11">
      <c r="A10" s="14">
        <v>7</v>
      </c>
      <c r="B10" s="17" t="s">
        <v>366</v>
      </c>
      <c r="C10" s="17" t="s">
        <v>144</v>
      </c>
      <c r="D10" s="17" t="s">
        <v>63</v>
      </c>
      <c r="E10" s="17">
        <v>100</v>
      </c>
      <c r="F10" s="17">
        <v>88.37</v>
      </c>
      <c r="G10" s="17">
        <v>100</v>
      </c>
      <c r="H10" s="17">
        <v>100</v>
      </c>
      <c r="I10" s="18">
        <v>100</v>
      </c>
      <c r="J10" s="17">
        <v>1</v>
      </c>
      <c r="K10" s="27">
        <f t="shared" si="1"/>
        <v>1</v>
      </c>
    </row>
    <row r="11" s="2" customFormat="1" spans="1:11">
      <c r="A11" s="14">
        <v>8</v>
      </c>
      <c r="B11" s="17" t="s">
        <v>366</v>
      </c>
      <c r="C11" s="17" t="s">
        <v>144</v>
      </c>
      <c r="D11" s="17" t="s">
        <v>27</v>
      </c>
      <c r="E11" s="17">
        <v>100</v>
      </c>
      <c r="F11" s="17">
        <v>85.97</v>
      </c>
      <c r="G11" s="17">
        <v>100</v>
      </c>
      <c r="H11" s="17">
        <v>100</v>
      </c>
      <c r="I11" s="18">
        <v>100</v>
      </c>
      <c r="J11" s="17">
        <v>1</v>
      </c>
      <c r="K11" s="27">
        <f t="shared" si="1"/>
        <v>1</v>
      </c>
    </row>
    <row r="12" s="2" customFormat="1" spans="1:11">
      <c r="A12" s="14">
        <v>9</v>
      </c>
      <c r="B12" s="17" t="s">
        <v>366</v>
      </c>
      <c r="C12" s="17" t="s">
        <v>144</v>
      </c>
      <c r="D12" s="17" t="s">
        <v>45</v>
      </c>
      <c r="E12" s="17">
        <v>99</v>
      </c>
      <c r="F12" s="17">
        <v>80.55</v>
      </c>
      <c r="G12" s="17">
        <v>100</v>
      </c>
      <c r="H12" s="17">
        <v>100</v>
      </c>
      <c r="I12" s="18">
        <v>99.85</v>
      </c>
      <c r="J12" s="17">
        <v>3</v>
      </c>
      <c r="K12" s="27">
        <f t="shared" si="1"/>
        <v>9</v>
      </c>
    </row>
    <row r="13" s="2" customFormat="1" spans="1:11">
      <c r="A13" s="14">
        <v>10</v>
      </c>
      <c r="B13" s="14" t="s">
        <v>363</v>
      </c>
      <c r="C13" s="15" t="s">
        <v>144</v>
      </c>
      <c r="D13" s="19" t="s">
        <v>115</v>
      </c>
      <c r="E13" s="15">
        <v>100</v>
      </c>
      <c r="F13" s="18">
        <v>88.9193548387097</v>
      </c>
      <c r="G13" s="17">
        <v>100</v>
      </c>
      <c r="H13" s="17">
        <v>96</v>
      </c>
      <c r="I13" s="21">
        <v>99</v>
      </c>
      <c r="J13" s="14">
        <f t="shared" ref="J13:J19" si="2">RANK(I13,$I$4:$I$42,0)</f>
        <v>10</v>
      </c>
      <c r="K13" s="27">
        <f t="shared" si="1"/>
        <v>10</v>
      </c>
    </row>
    <row r="14" s="2" customFormat="1" spans="1:11">
      <c r="A14" s="14">
        <v>11</v>
      </c>
      <c r="B14" s="14" t="s">
        <v>363</v>
      </c>
      <c r="C14" s="17" t="s">
        <v>144</v>
      </c>
      <c r="D14" s="16" t="s">
        <v>50</v>
      </c>
      <c r="E14" s="15">
        <v>100</v>
      </c>
      <c r="F14" s="18">
        <v>85.741935483871</v>
      </c>
      <c r="G14" s="17">
        <v>100</v>
      </c>
      <c r="H14" s="17">
        <v>96</v>
      </c>
      <c r="I14" s="18">
        <v>99</v>
      </c>
      <c r="J14" s="14">
        <f t="shared" si="2"/>
        <v>10</v>
      </c>
      <c r="K14" s="27">
        <f t="shared" si="1"/>
        <v>10</v>
      </c>
    </row>
    <row r="15" s="2" customFormat="1" spans="1:11">
      <c r="A15" s="14">
        <v>12</v>
      </c>
      <c r="B15" s="14" t="s">
        <v>363</v>
      </c>
      <c r="C15" s="15" t="s">
        <v>144</v>
      </c>
      <c r="D15" s="19" t="s">
        <v>77</v>
      </c>
      <c r="E15" s="17">
        <v>100</v>
      </c>
      <c r="F15" s="18">
        <v>83.1290322580645</v>
      </c>
      <c r="G15" s="17">
        <v>100</v>
      </c>
      <c r="H15" s="17">
        <v>90</v>
      </c>
      <c r="I15" s="21">
        <v>98</v>
      </c>
      <c r="J15" s="14">
        <f t="shared" si="2"/>
        <v>12</v>
      </c>
      <c r="K15" s="27">
        <f t="shared" si="1"/>
        <v>12</v>
      </c>
    </row>
    <row r="16" s="2" customFormat="1" spans="1:11">
      <c r="A16" s="14">
        <v>13</v>
      </c>
      <c r="B16" s="14" t="s">
        <v>363</v>
      </c>
      <c r="C16" s="15" t="s">
        <v>144</v>
      </c>
      <c r="D16" s="19" t="s">
        <v>110</v>
      </c>
      <c r="E16" s="15">
        <v>100</v>
      </c>
      <c r="F16" s="21">
        <v>84.2741935483871</v>
      </c>
      <c r="G16" s="14">
        <v>100</v>
      </c>
      <c r="H16" s="14">
        <v>90</v>
      </c>
      <c r="I16" s="21">
        <v>98</v>
      </c>
      <c r="J16" s="14">
        <f t="shared" si="2"/>
        <v>12</v>
      </c>
      <c r="K16" s="27">
        <f t="shared" si="1"/>
        <v>12</v>
      </c>
    </row>
    <row r="17" s="2" customFormat="1" spans="1:11">
      <c r="A17" s="14">
        <v>14</v>
      </c>
      <c r="B17" s="14" t="s">
        <v>363</v>
      </c>
      <c r="C17" s="15" t="s">
        <v>144</v>
      </c>
      <c r="D17" s="16" t="s">
        <v>19</v>
      </c>
      <c r="E17" s="15">
        <v>100</v>
      </c>
      <c r="F17" s="21">
        <v>85.0322580645161</v>
      </c>
      <c r="G17" s="14">
        <v>100</v>
      </c>
      <c r="H17" s="14">
        <v>84</v>
      </c>
      <c r="I17" s="21">
        <v>97</v>
      </c>
      <c r="J17" s="14">
        <f t="shared" si="2"/>
        <v>14</v>
      </c>
      <c r="K17" s="27">
        <f t="shared" si="1"/>
        <v>14</v>
      </c>
    </row>
    <row r="18" s="2" customFormat="1" spans="1:11">
      <c r="A18" s="14">
        <v>15</v>
      </c>
      <c r="B18" s="14" t="s">
        <v>363</v>
      </c>
      <c r="C18" s="17" t="s">
        <v>144</v>
      </c>
      <c r="D18" s="19" t="s">
        <v>50</v>
      </c>
      <c r="E18" s="17">
        <v>100</v>
      </c>
      <c r="F18" s="18">
        <v>84.2258064516129</v>
      </c>
      <c r="G18" s="17">
        <v>100</v>
      </c>
      <c r="H18" s="17">
        <v>87</v>
      </c>
      <c r="I18" s="18">
        <v>97</v>
      </c>
      <c r="J18" s="14">
        <f t="shared" si="2"/>
        <v>14</v>
      </c>
      <c r="K18" s="27">
        <f t="shared" si="1"/>
        <v>14</v>
      </c>
    </row>
    <row r="19" s="2" customFormat="1" spans="1:11">
      <c r="A19" s="14">
        <v>16</v>
      </c>
      <c r="B19" s="14" t="s">
        <v>363</v>
      </c>
      <c r="C19" s="15" t="s">
        <v>144</v>
      </c>
      <c r="D19" s="22" t="s">
        <v>66</v>
      </c>
      <c r="E19" s="17">
        <v>100</v>
      </c>
      <c r="F19" s="21">
        <v>72.8709677419355</v>
      </c>
      <c r="G19" s="14">
        <v>100</v>
      </c>
      <c r="H19" s="14">
        <v>82</v>
      </c>
      <c r="I19" s="21">
        <v>96.4</v>
      </c>
      <c r="J19" s="14">
        <f t="shared" si="2"/>
        <v>16</v>
      </c>
      <c r="K19" s="27">
        <f t="shared" si="1"/>
        <v>16</v>
      </c>
    </row>
    <row r="20" s="2" customFormat="1" spans="1:11">
      <c r="A20" s="14">
        <v>17</v>
      </c>
      <c r="B20" s="17" t="s">
        <v>365</v>
      </c>
      <c r="C20" s="17" t="s">
        <v>144</v>
      </c>
      <c r="D20" s="17" t="s">
        <v>367</v>
      </c>
      <c r="E20" s="17">
        <v>100</v>
      </c>
      <c r="F20" s="17">
        <v>82.31</v>
      </c>
      <c r="G20" s="17">
        <v>100</v>
      </c>
      <c r="H20" s="17">
        <v>82</v>
      </c>
      <c r="I20" s="18">
        <v>96.4</v>
      </c>
      <c r="J20" s="17">
        <v>2</v>
      </c>
      <c r="K20" s="27">
        <f t="shared" si="1"/>
        <v>16</v>
      </c>
    </row>
    <row r="21" s="2" customFormat="1" spans="1:11">
      <c r="A21" s="14">
        <v>18</v>
      </c>
      <c r="B21" s="17" t="s">
        <v>364</v>
      </c>
      <c r="C21" s="17" t="s">
        <v>144</v>
      </c>
      <c r="D21" s="17" t="s">
        <v>19</v>
      </c>
      <c r="E21" s="17">
        <v>98</v>
      </c>
      <c r="F21" s="18">
        <v>70.7096774193548</v>
      </c>
      <c r="G21" s="17">
        <v>96.71</v>
      </c>
      <c r="H21" s="17">
        <v>94</v>
      </c>
      <c r="I21" s="18">
        <v>96.36</v>
      </c>
      <c r="J21" s="17">
        <v>2</v>
      </c>
      <c r="K21" s="27">
        <f t="shared" si="1"/>
        <v>18</v>
      </c>
    </row>
    <row r="22" s="2" customFormat="1" spans="1:11">
      <c r="A22" s="14">
        <v>19</v>
      </c>
      <c r="B22" s="14" t="s">
        <v>363</v>
      </c>
      <c r="C22" s="15" t="s">
        <v>144</v>
      </c>
      <c r="D22" s="23" t="s">
        <v>45</v>
      </c>
      <c r="E22" s="17">
        <v>100</v>
      </c>
      <c r="F22" s="21">
        <v>85.9838709677419</v>
      </c>
      <c r="G22" s="14">
        <v>100</v>
      </c>
      <c r="H22" s="14">
        <v>82</v>
      </c>
      <c r="I22" s="21">
        <v>96</v>
      </c>
      <c r="J22" s="14">
        <f t="shared" ref="J22:J26" si="3">RANK(I22,$I$4:$I$42,0)</f>
        <v>19</v>
      </c>
      <c r="K22" s="27">
        <f t="shared" si="1"/>
        <v>19</v>
      </c>
    </row>
    <row r="23" s="2" customFormat="1" spans="1:11">
      <c r="A23" s="14">
        <v>20</v>
      </c>
      <c r="B23" s="14" t="s">
        <v>363</v>
      </c>
      <c r="C23" s="15" t="s">
        <v>144</v>
      </c>
      <c r="D23" s="16" t="s">
        <v>45</v>
      </c>
      <c r="E23" s="15">
        <v>100</v>
      </c>
      <c r="F23" s="21">
        <v>86.741935483871</v>
      </c>
      <c r="G23" s="14">
        <v>100</v>
      </c>
      <c r="H23" s="14">
        <v>82</v>
      </c>
      <c r="I23" s="21">
        <v>96</v>
      </c>
      <c r="J23" s="14">
        <f t="shared" si="3"/>
        <v>19</v>
      </c>
      <c r="K23" s="27">
        <f t="shared" si="1"/>
        <v>19</v>
      </c>
    </row>
    <row r="24" s="2" customFormat="1" spans="1:11">
      <c r="A24" s="14">
        <v>21</v>
      </c>
      <c r="B24" s="17" t="s">
        <v>365</v>
      </c>
      <c r="C24" s="17" t="s">
        <v>144</v>
      </c>
      <c r="D24" s="17" t="s">
        <v>19</v>
      </c>
      <c r="E24" s="17">
        <v>90</v>
      </c>
      <c r="F24" s="17">
        <v>77.4</v>
      </c>
      <c r="G24" s="17">
        <v>100</v>
      </c>
      <c r="H24" s="17">
        <v>84</v>
      </c>
      <c r="I24" s="18">
        <v>95.3</v>
      </c>
      <c r="J24" s="17">
        <v>3</v>
      </c>
      <c r="K24" s="27">
        <f t="shared" si="1"/>
        <v>21</v>
      </c>
    </row>
    <row r="25" s="2" customFormat="1" spans="1:11">
      <c r="A25" s="14">
        <v>22</v>
      </c>
      <c r="B25" s="17" t="s">
        <v>366</v>
      </c>
      <c r="C25" s="17" t="s">
        <v>144</v>
      </c>
      <c r="D25" s="17" t="s">
        <v>96</v>
      </c>
      <c r="E25" s="17">
        <v>95</v>
      </c>
      <c r="F25" s="17">
        <v>85.37</v>
      </c>
      <c r="G25" s="17">
        <v>96.37</v>
      </c>
      <c r="H25" s="17">
        <v>91</v>
      </c>
      <c r="I25" s="18">
        <v>95.0905</v>
      </c>
      <c r="J25" s="17">
        <v>4</v>
      </c>
      <c r="K25" s="27">
        <f t="shared" si="1"/>
        <v>22</v>
      </c>
    </row>
    <row r="26" s="2" customFormat="1" spans="1:11">
      <c r="A26" s="14">
        <v>23</v>
      </c>
      <c r="B26" s="14" t="s">
        <v>363</v>
      </c>
      <c r="C26" s="15" t="s">
        <v>144</v>
      </c>
      <c r="D26" s="19" t="s">
        <v>368</v>
      </c>
      <c r="E26" s="15">
        <v>100</v>
      </c>
      <c r="F26" s="21">
        <v>75.9677419354839</v>
      </c>
      <c r="G26" s="14">
        <v>100</v>
      </c>
      <c r="H26" s="14">
        <v>82</v>
      </c>
      <c r="I26" s="21">
        <v>95</v>
      </c>
      <c r="J26" s="14">
        <f t="shared" si="3"/>
        <v>23</v>
      </c>
      <c r="K26" s="27">
        <f t="shared" si="1"/>
        <v>23</v>
      </c>
    </row>
    <row r="27" s="2" customFormat="1" spans="1:11">
      <c r="A27" s="14">
        <v>24</v>
      </c>
      <c r="B27" s="17" t="s">
        <v>364</v>
      </c>
      <c r="C27" s="17" t="s">
        <v>144</v>
      </c>
      <c r="D27" s="17" t="s">
        <v>124</v>
      </c>
      <c r="E27" s="17">
        <v>94</v>
      </c>
      <c r="F27" s="18">
        <v>89.1129032258064</v>
      </c>
      <c r="G27" s="17">
        <v>100</v>
      </c>
      <c r="H27" s="17">
        <v>78</v>
      </c>
      <c r="I27" s="18">
        <v>94.7</v>
      </c>
      <c r="J27" s="17">
        <v>3</v>
      </c>
      <c r="K27" s="27">
        <f t="shared" si="1"/>
        <v>24</v>
      </c>
    </row>
    <row r="28" s="2" customFormat="1" spans="1:11">
      <c r="A28" s="14">
        <v>25</v>
      </c>
      <c r="B28" s="17" t="s">
        <v>365</v>
      </c>
      <c r="C28" s="17" t="s">
        <v>144</v>
      </c>
      <c r="D28" s="17" t="s">
        <v>18</v>
      </c>
      <c r="E28" s="17">
        <v>100</v>
      </c>
      <c r="F28" s="17">
        <v>83.16</v>
      </c>
      <c r="G28" s="17">
        <v>99.16</v>
      </c>
      <c r="H28" s="17">
        <v>76</v>
      </c>
      <c r="I28" s="18">
        <v>94.654</v>
      </c>
      <c r="J28" s="17">
        <v>4</v>
      </c>
      <c r="K28" s="27">
        <f t="shared" si="1"/>
        <v>25</v>
      </c>
    </row>
    <row r="29" s="2" customFormat="1" spans="1:11">
      <c r="A29" s="14">
        <v>26</v>
      </c>
      <c r="B29" s="14" t="s">
        <v>363</v>
      </c>
      <c r="C29" s="15" t="s">
        <v>144</v>
      </c>
      <c r="D29" s="16" t="s">
        <v>27</v>
      </c>
      <c r="E29" s="15">
        <v>100</v>
      </c>
      <c r="F29" s="21">
        <v>81.9032258064516</v>
      </c>
      <c r="G29" s="14">
        <v>100</v>
      </c>
      <c r="H29" s="14">
        <v>73</v>
      </c>
      <c r="I29" s="21">
        <v>94.6</v>
      </c>
      <c r="J29" s="14">
        <f>RANK(I29,$I$4:$I$42,0)</f>
        <v>26</v>
      </c>
      <c r="K29" s="27">
        <f t="shared" si="1"/>
        <v>26</v>
      </c>
    </row>
    <row r="30" s="2" customFormat="1" spans="1:11">
      <c r="A30" s="14">
        <v>27</v>
      </c>
      <c r="B30" s="17" t="s">
        <v>366</v>
      </c>
      <c r="C30" s="17" t="s">
        <v>144</v>
      </c>
      <c r="D30" s="17" t="s">
        <v>142</v>
      </c>
      <c r="E30" s="17">
        <v>100</v>
      </c>
      <c r="F30" s="17">
        <v>84.66</v>
      </c>
      <c r="G30" s="17">
        <v>100</v>
      </c>
      <c r="H30" s="17">
        <v>73</v>
      </c>
      <c r="I30" s="18">
        <v>94.6</v>
      </c>
      <c r="J30" s="17">
        <v>5</v>
      </c>
      <c r="K30" s="27">
        <f t="shared" si="1"/>
        <v>26</v>
      </c>
    </row>
    <row r="31" s="2" customFormat="1" spans="1:11">
      <c r="A31" s="14">
        <v>28</v>
      </c>
      <c r="B31" s="17" t="s">
        <v>366</v>
      </c>
      <c r="C31" s="17" t="s">
        <v>144</v>
      </c>
      <c r="D31" s="17" t="s">
        <v>63</v>
      </c>
      <c r="E31" s="17">
        <v>98</v>
      </c>
      <c r="F31" s="17">
        <v>83.11</v>
      </c>
      <c r="G31" s="17">
        <v>100</v>
      </c>
      <c r="H31" s="17">
        <v>74</v>
      </c>
      <c r="I31" s="18">
        <v>94.5</v>
      </c>
      <c r="J31" s="17">
        <v>6</v>
      </c>
      <c r="K31" s="27">
        <f t="shared" si="1"/>
        <v>28</v>
      </c>
    </row>
    <row r="32" s="2" customFormat="1" spans="1:11">
      <c r="A32" s="14">
        <v>29</v>
      </c>
      <c r="B32" s="17" t="s">
        <v>365</v>
      </c>
      <c r="C32" s="17" t="s">
        <v>144</v>
      </c>
      <c r="D32" s="17" t="s">
        <v>102</v>
      </c>
      <c r="E32" s="17">
        <v>100</v>
      </c>
      <c r="F32" s="17">
        <v>78.7</v>
      </c>
      <c r="G32" s="17">
        <v>100</v>
      </c>
      <c r="H32" s="17">
        <v>72</v>
      </c>
      <c r="I32" s="18">
        <v>94.4</v>
      </c>
      <c r="J32" s="17">
        <v>5</v>
      </c>
      <c r="K32" s="27">
        <f t="shared" si="1"/>
        <v>29</v>
      </c>
    </row>
    <row r="33" s="2" customFormat="1" spans="1:11">
      <c r="A33" s="14">
        <v>30</v>
      </c>
      <c r="B33" s="17" t="s">
        <v>366</v>
      </c>
      <c r="C33" s="17" t="s">
        <v>144</v>
      </c>
      <c r="D33" s="17" t="s">
        <v>114</v>
      </c>
      <c r="E33" s="17">
        <v>97</v>
      </c>
      <c r="F33" s="17">
        <v>77.66</v>
      </c>
      <c r="G33" s="17">
        <v>100</v>
      </c>
      <c r="H33" s="17">
        <v>74</v>
      </c>
      <c r="I33" s="18">
        <v>94.35</v>
      </c>
      <c r="J33" s="17">
        <v>7</v>
      </c>
      <c r="K33" s="27">
        <f t="shared" si="1"/>
        <v>30</v>
      </c>
    </row>
    <row r="34" s="2" customFormat="1" spans="1:11">
      <c r="A34" s="14">
        <v>31</v>
      </c>
      <c r="B34" s="17" t="s">
        <v>365</v>
      </c>
      <c r="C34" s="17" t="s">
        <v>144</v>
      </c>
      <c r="D34" s="17" t="s">
        <v>121</v>
      </c>
      <c r="E34" s="17">
        <v>100</v>
      </c>
      <c r="F34" s="17">
        <v>79.84</v>
      </c>
      <c r="G34" s="17">
        <v>98.84</v>
      </c>
      <c r="H34" s="17">
        <v>75</v>
      </c>
      <c r="I34" s="18">
        <v>94.246</v>
      </c>
      <c r="J34" s="17">
        <v>6</v>
      </c>
      <c r="K34" s="27">
        <f t="shared" si="1"/>
        <v>31</v>
      </c>
    </row>
    <row r="35" s="2" customFormat="1" spans="1:11">
      <c r="A35" s="14">
        <v>32</v>
      </c>
      <c r="B35" s="17" t="s">
        <v>364</v>
      </c>
      <c r="C35" s="17" t="s">
        <v>144</v>
      </c>
      <c r="D35" s="17" t="s">
        <v>66</v>
      </c>
      <c r="E35" s="17">
        <v>93</v>
      </c>
      <c r="F35" s="18">
        <v>75.3225806451613</v>
      </c>
      <c r="G35" s="17">
        <v>100</v>
      </c>
      <c r="H35" s="17">
        <v>76</v>
      </c>
      <c r="I35" s="18">
        <v>94.15</v>
      </c>
      <c r="J35" s="17">
        <v>4</v>
      </c>
      <c r="K35" s="27">
        <f t="shared" si="1"/>
        <v>32</v>
      </c>
    </row>
    <row r="36" s="2" customFormat="1" spans="1:11">
      <c r="A36" s="14">
        <v>33</v>
      </c>
      <c r="B36" s="14" t="s">
        <v>363</v>
      </c>
      <c r="C36" s="15" t="s">
        <v>144</v>
      </c>
      <c r="D36" s="16" t="s">
        <v>66</v>
      </c>
      <c r="E36" s="15">
        <v>100</v>
      </c>
      <c r="F36" s="21">
        <v>77.4677419354839</v>
      </c>
      <c r="G36" s="14">
        <v>100</v>
      </c>
      <c r="H36" s="14">
        <v>68</v>
      </c>
      <c r="I36" s="21">
        <v>93.6</v>
      </c>
      <c r="J36" s="14">
        <f t="shared" ref="J36:J42" si="4">RANK(I36,$I$4:$I$42,0)</f>
        <v>33</v>
      </c>
      <c r="K36" s="27">
        <f t="shared" si="1"/>
        <v>33</v>
      </c>
    </row>
    <row r="37" s="2" customFormat="1" spans="1:11">
      <c r="A37" s="14">
        <v>34</v>
      </c>
      <c r="B37" s="17" t="s">
        <v>364</v>
      </c>
      <c r="C37" s="17" t="s">
        <v>144</v>
      </c>
      <c r="D37" s="17" t="s">
        <v>77</v>
      </c>
      <c r="E37" s="17">
        <v>95</v>
      </c>
      <c r="F37" s="18">
        <v>78.4516129032258</v>
      </c>
      <c r="G37" s="17">
        <v>100</v>
      </c>
      <c r="H37" s="17">
        <v>71</v>
      </c>
      <c r="I37" s="18">
        <v>93.45</v>
      </c>
      <c r="J37" s="17">
        <v>5</v>
      </c>
      <c r="K37" s="27">
        <f t="shared" si="1"/>
        <v>34</v>
      </c>
    </row>
    <row r="38" s="2" customFormat="1" spans="1:11">
      <c r="A38" s="14">
        <v>35</v>
      </c>
      <c r="B38" s="14" t="s">
        <v>363</v>
      </c>
      <c r="C38" s="15" t="s">
        <v>144</v>
      </c>
      <c r="D38" s="19" t="s">
        <v>257</v>
      </c>
      <c r="E38" s="17">
        <v>100</v>
      </c>
      <c r="F38" s="21">
        <v>83.3870967741936</v>
      </c>
      <c r="G38" s="14">
        <v>100</v>
      </c>
      <c r="H38" s="14">
        <v>66</v>
      </c>
      <c r="I38" s="21">
        <v>93.2</v>
      </c>
      <c r="J38" s="14">
        <f t="shared" si="4"/>
        <v>35</v>
      </c>
      <c r="K38" s="27">
        <f t="shared" si="1"/>
        <v>35</v>
      </c>
    </row>
    <row r="39" s="2" customFormat="1" spans="1:11">
      <c r="A39" s="14">
        <v>36</v>
      </c>
      <c r="B39" s="17" t="s">
        <v>366</v>
      </c>
      <c r="C39" s="17" t="s">
        <v>144</v>
      </c>
      <c r="D39" s="17" t="s">
        <v>67</v>
      </c>
      <c r="E39" s="17">
        <v>95</v>
      </c>
      <c r="F39" s="17">
        <v>81.65</v>
      </c>
      <c r="G39" s="17">
        <v>100</v>
      </c>
      <c r="H39" s="17">
        <v>69</v>
      </c>
      <c r="I39" s="18">
        <v>93.05</v>
      </c>
      <c r="J39" s="17">
        <v>8</v>
      </c>
      <c r="K39" s="27">
        <f t="shared" si="1"/>
        <v>36</v>
      </c>
    </row>
    <row r="40" s="2" customFormat="1" spans="1:11">
      <c r="A40" s="14">
        <v>37</v>
      </c>
      <c r="B40" s="17" t="s">
        <v>366</v>
      </c>
      <c r="C40" s="17" t="s">
        <v>144</v>
      </c>
      <c r="D40" s="17" t="s">
        <v>77</v>
      </c>
      <c r="E40" s="17">
        <v>99</v>
      </c>
      <c r="F40" s="17">
        <v>90.34</v>
      </c>
      <c r="G40" s="17">
        <v>100</v>
      </c>
      <c r="H40" s="17">
        <v>66</v>
      </c>
      <c r="I40" s="18">
        <v>93.05</v>
      </c>
      <c r="J40" s="17">
        <v>8</v>
      </c>
      <c r="K40" s="27">
        <f t="shared" si="1"/>
        <v>36</v>
      </c>
    </row>
    <row r="41" s="2" customFormat="1" spans="1:11">
      <c r="A41" s="14">
        <v>38</v>
      </c>
      <c r="B41" s="14" t="s">
        <v>363</v>
      </c>
      <c r="C41" s="15" t="s">
        <v>144</v>
      </c>
      <c r="D41" s="22" t="s">
        <v>21</v>
      </c>
      <c r="E41" s="15">
        <v>100</v>
      </c>
      <c r="F41" s="18">
        <v>82.6935483870968</v>
      </c>
      <c r="G41" s="17">
        <v>100</v>
      </c>
      <c r="H41" s="17">
        <v>66</v>
      </c>
      <c r="I41" s="18">
        <v>93</v>
      </c>
      <c r="J41" s="14">
        <f t="shared" si="4"/>
        <v>38</v>
      </c>
      <c r="K41" s="27">
        <f t="shared" si="1"/>
        <v>38</v>
      </c>
    </row>
    <row r="42" s="2" customFormat="1" spans="1:11">
      <c r="A42" s="14">
        <v>39</v>
      </c>
      <c r="B42" s="14" t="s">
        <v>363</v>
      </c>
      <c r="C42" s="15" t="s">
        <v>144</v>
      </c>
      <c r="D42" s="19" t="s">
        <v>343</v>
      </c>
      <c r="E42" s="17">
        <v>95</v>
      </c>
      <c r="F42" s="21">
        <v>66.6451612903226</v>
      </c>
      <c r="G42" s="14">
        <v>93.65</v>
      </c>
      <c r="H42" s="14">
        <v>88</v>
      </c>
      <c r="I42" s="21">
        <v>92.72</v>
      </c>
      <c r="J42" s="14">
        <f t="shared" si="4"/>
        <v>39</v>
      </c>
      <c r="K42" s="27">
        <f t="shared" si="1"/>
        <v>39</v>
      </c>
    </row>
    <row r="43" s="2" customFormat="1" spans="1:11">
      <c r="A43" s="14">
        <v>40</v>
      </c>
      <c r="B43" s="17" t="s">
        <v>365</v>
      </c>
      <c r="C43" s="17" t="s">
        <v>144</v>
      </c>
      <c r="D43" s="17" t="s">
        <v>289</v>
      </c>
      <c r="E43" s="17">
        <v>100</v>
      </c>
      <c r="F43" s="17">
        <v>77.44</v>
      </c>
      <c r="G43" s="17">
        <v>100</v>
      </c>
      <c r="H43" s="17">
        <v>63</v>
      </c>
      <c r="I43" s="18">
        <v>92.6</v>
      </c>
      <c r="J43" s="17">
        <v>7</v>
      </c>
      <c r="K43" s="27">
        <f t="shared" si="1"/>
        <v>40</v>
      </c>
    </row>
    <row r="44" s="2" customFormat="1" spans="1:11">
      <c r="A44" s="14">
        <v>41</v>
      </c>
      <c r="B44" s="17" t="s">
        <v>365</v>
      </c>
      <c r="C44" s="17" t="s">
        <v>144</v>
      </c>
      <c r="D44" s="17" t="s">
        <v>21</v>
      </c>
      <c r="E44" s="17">
        <v>100</v>
      </c>
      <c r="F44" s="17">
        <v>90.52</v>
      </c>
      <c r="G44" s="17">
        <v>100</v>
      </c>
      <c r="H44" s="17">
        <v>63</v>
      </c>
      <c r="I44" s="18">
        <v>92.6</v>
      </c>
      <c r="J44" s="17">
        <v>7</v>
      </c>
      <c r="K44" s="27">
        <f t="shared" si="1"/>
        <v>40</v>
      </c>
    </row>
    <row r="45" s="2" customFormat="1" spans="1:11">
      <c r="A45" s="14">
        <v>42</v>
      </c>
      <c r="B45" s="17" t="s">
        <v>365</v>
      </c>
      <c r="C45" s="17" t="s">
        <v>144</v>
      </c>
      <c r="D45" s="17" t="s">
        <v>19</v>
      </c>
      <c r="E45" s="17">
        <v>100</v>
      </c>
      <c r="F45" s="17">
        <v>77.34</v>
      </c>
      <c r="G45" s="17">
        <v>93.34</v>
      </c>
      <c r="H45" s="17">
        <v>84</v>
      </c>
      <c r="I45" s="18">
        <v>92.471</v>
      </c>
      <c r="J45" s="17">
        <v>9</v>
      </c>
      <c r="K45" s="27">
        <f t="shared" si="1"/>
        <v>42</v>
      </c>
    </row>
    <row r="46" s="2" customFormat="1" spans="1:11">
      <c r="A46" s="14">
        <v>43</v>
      </c>
      <c r="B46" s="17" t="s">
        <v>364</v>
      </c>
      <c r="C46" s="17" t="s">
        <v>144</v>
      </c>
      <c r="D46" s="17" t="s">
        <v>21</v>
      </c>
      <c r="E46" s="17">
        <v>85</v>
      </c>
      <c r="F46" s="18">
        <v>81.4516129032258</v>
      </c>
      <c r="G46" s="17">
        <v>98.45</v>
      </c>
      <c r="H46" s="17">
        <v>78</v>
      </c>
      <c r="I46" s="18">
        <v>92.34</v>
      </c>
      <c r="J46" s="17">
        <v>6</v>
      </c>
      <c r="K46" s="27">
        <f t="shared" si="1"/>
        <v>43</v>
      </c>
    </row>
    <row r="47" s="2" customFormat="1" spans="1:11">
      <c r="A47" s="14">
        <v>44</v>
      </c>
      <c r="B47" s="17" t="s">
        <v>364</v>
      </c>
      <c r="C47" s="17" t="s">
        <v>144</v>
      </c>
      <c r="D47" s="17" t="s">
        <v>26</v>
      </c>
      <c r="E47" s="17">
        <v>90</v>
      </c>
      <c r="F47" s="18">
        <v>87.1612903225806</v>
      </c>
      <c r="G47" s="17">
        <v>100</v>
      </c>
      <c r="H47" s="17">
        <v>68</v>
      </c>
      <c r="I47" s="18">
        <v>92.1</v>
      </c>
      <c r="J47" s="17">
        <v>7</v>
      </c>
      <c r="K47" s="27">
        <f t="shared" si="1"/>
        <v>44</v>
      </c>
    </row>
    <row r="48" s="2" customFormat="1" spans="1:11">
      <c r="A48" s="14">
        <v>45</v>
      </c>
      <c r="B48" s="17" t="s">
        <v>366</v>
      </c>
      <c r="C48" s="17" t="s">
        <v>144</v>
      </c>
      <c r="D48" s="17" t="s">
        <v>38</v>
      </c>
      <c r="E48" s="17">
        <v>98</v>
      </c>
      <c r="F48" s="17">
        <v>83.47</v>
      </c>
      <c r="G48" s="17">
        <v>96.47</v>
      </c>
      <c r="H48" s="17">
        <v>71</v>
      </c>
      <c r="I48" s="18">
        <v>91.6055</v>
      </c>
      <c r="J48" s="17">
        <v>10</v>
      </c>
      <c r="K48" s="27">
        <f t="shared" si="1"/>
        <v>45</v>
      </c>
    </row>
    <row r="49" s="2" customFormat="1" spans="1:11">
      <c r="A49" s="14">
        <v>46</v>
      </c>
      <c r="B49" s="17" t="s">
        <v>364</v>
      </c>
      <c r="C49" s="17" t="s">
        <v>144</v>
      </c>
      <c r="D49" s="17" t="s">
        <v>80</v>
      </c>
      <c r="E49" s="17">
        <v>93</v>
      </c>
      <c r="F49" s="18">
        <v>78.0161290322581</v>
      </c>
      <c r="G49" s="17">
        <v>93.02</v>
      </c>
      <c r="H49" s="17">
        <v>84</v>
      </c>
      <c r="I49" s="18">
        <v>91.21</v>
      </c>
      <c r="J49" s="17">
        <v>8</v>
      </c>
      <c r="K49" s="27">
        <f t="shared" si="1"/>
        <v>46</v>
      </c>
    </row>
    <row r="50" s="2" customFormat="1" spans="1:11">
      <c r="A50" s="14">
        <v>47</v>
      </c>
      <c r="B50" s="17" t="s">
        <v>364</v>
      </c>
      <c r="C50" s="17" t="s">
        <v>144</v>
      </c>
      <c r="D50" s="17" t="s">
        <v>102</v>
      </c>
      <c r="E50" s="17">
        <v>100</v>
      </c>
      <c r="F50" s="18">
        <v>72.5806451612903</v>
      </c>
      <c r="G50" s="17">
        <v>85.58</v>
      </c>
      <c r="H50" s="17">
        <v>99</v>
      </c>
      <c r="I50" s="18">
        <v>90.43</v>
      </c>
      <c r="J50" s="17">
        <v>9</v>
      </c>
      <c r="K50" s="27">
        <f t="shared" si="1"/>
        <v>47</v>
      </c>
    </row>
    <row r="51" s="2" customFormat="1" spans="1:11">
      <c r="A51" s="14">
        <v>48</v>
      </c>
      <c r="B51" s="14" t="s">
        <v>363</v>
      </c>
      <c r="C51" s="15" t="s">
        <v>144</v>
      </c>
      <c r="D51" s="22" t="s">
        <v>86</v>
      </c>
      <c r="E51" s="15">
        <v>100</v>
      </c>
      <c r="F51" s="21">
        <v>76.5322580645161</v>
      </c>
      <c r="G51" s="14">
        <v>91.53</v>
      </c>
      <c r="H51" s="14">
        <v>79</v>
      </c>
      <c r="I51" s="21">
        <v>90</v>
      </c>
      <c r="J51" s="28">
        <v>20</v>
      </c>
      <c r="K51" s="27">
        <f t="shared" si="1"/>
        <v>48</v>
      </c>
    </row>
    <row r="52" s="2" customFormat="1" spans="1:11">
      <c r="A52" s="14">
        <v>49</v>
      </c>
      <c r="B52" s="17" t="s">
        <v>366</v>
      </c>
      <c r="C52" s="17" t="s">
        <v>144</v>
      </c>
      <c r="D52" s="17" t="s">
        <v>73</v>
      </c>
      <c r="E52" s="17">
        <v>97</v>
      </c>
      <c r="F52" s="17">
        <v>84.19</v>
      </c>
      <c r="G52" s="17">
        <v>93.19</v>
      </c>
      <c r="H52" s="17">
        <v>74</v>
      </c>
      <c r="I52" s="18">
        <v>89.9235</v>
      </c>
      <c r="J52" s="17">
        <v>11</v>
      </c>
      <c r="K52" s="27">
        <f t="shared" si="1"/>
        <v>49</v>
      </c>
    </row>
    <row r="53" s="2" customFormat="1" spans="1:11">
      <c r="A53" s="14">
        <v>50</v>
      </c>
      <c r="B53" s="17" t="s">
        <v>365</v>
      </c>
      <c r="C53" s="17" t="s">
        <v>144</v>
      </c>
      <c r="D53" s="17" t="s">
        <v>186</v>
      </c>
      <c r="E53" s="17">
        <v>100</v>
      </c>
      <c r="F53" s="17">
        <v>86.71</v>
      </c>
      <c r="G53" s="17">
        <v>91.71</v>
      </c>
      <c r="H53" s="17">
        <v>74</v>
      </c>
      <c r="I53" s="18">
        <v>89.4115</v>
      </c>
      <c r="J53" s="17">
        <v>10</v>
      </c>
      <c r="K53" s="27">
        <f t="shared" si="1"/>
        <v>50</v>
      </c>
    </row>
    <row r="54" s="2" customFormat="1" spans="1:11">
      <c r="A54" s="14">
        <v>51</v>
      </c>
      <c r="B54" s="17" t="s">
        <v>366</v>
      </c>
      <c r="C54" s="17" t="s">
        <v>144</v>
      </c>
      <c r="D54" s="17" t="s">
        <v>353</v>
      </c>
      <c r="E54" s="17">
        <v>97</v>
      </c>
      <c r="F54" s="17">
        <v>85.76</v>
      </c>
      <c r="G54" s="17">
        <v>93.76</v>
      </c>
      <c r="H54" s="17">
        <v>68</v>
      </c>
      <c r="I54" s="18">
        <v>89.094</v>
      </c>
      <c r="J54" s="17">
        <v>12</v>
      </c>
      <c r="K54" s="27">
        <f t="shared" si="1"/>
        <v>51</v>
      </c>
    </row>
    <row r="55" s="2" customFormat="1" spans="1:11">
      <c r="A55" s="14">
        <v>52</v>
      </c>
      <c r="B55" s="14" t="s">
        <v>363</v>
      </c>
      <c r="C55" s="15" t="s">
        <v>144</v>
      </c>
      <c r="D55" s="16" t="s">
        <v>48</v>
      </c>
      <c r="E55" s="17">
        <v>100</v>
      </c>
      <c r="F55" s="18">
        <v>77.3225806451613</v>
      </c>
      <c r="G55" s="17">
        <v>90.32</v>
      </c>
      <c r="H55" s="17">
        <v>74</v>
      </c>
      <c r="I55" s="21">
        <v>89</v>
      </c>
      <c r="J55" s="14">
        <v>21</v>
      </c>
      <c r="K55" s="27">
        <f t="shared" si="1"/>
        <v>52</v>
      </c>
    </row>
    <row r="56" s="2" customFormat="1" spans="1:11">
      <c r="A56" s="14">
        <v>53</v>
      </c>
      <c r="B56" s="17" t="s">
        <v>366</v>
      </c>
      <c r="C56" s="17" t="s">
        <v>144</v>
      </c>
      <c r="D56" s="17" t="s">
        <v>32</v>
      </c>
      <c r="E56" s="17">
        <v>92</v>
      </c>
      <c r="F56" s="17">
        <v>82.47</v>
      </c>
      <c r="G56" s="17">
        <v>91.47</v>
      </c>
      <c r="H56" s="17">
        <v>78</v>
      </c>
      <c r="I56" s="18">
        <v>88.8555</v>
      </c>
      <c r="J56" s="17">
        <v>13</v>
      </c>
      <c r="K56" s="27">
        <f t="shared" si="1"/>
        <v>53</v>
      </c>
    </row>
    <row r="57" s="2" customFormat="1" spans="1:11">
      <c r="A57" s="14">
        <v>54</v>
      </c>
      <c r="B57" s="17" t="s">
        <v>366</v>
      </c>
      <c r="C57" s="17" t="s">
        <v>144</v>
      </c>
      <c r="D57" s="17" t="s">
        <v>369</v>
      </c>
      <c r="E57" s="17">
        <v>98</v>
      </c>
      <c r="F57" s="17">
        <v>72.79</v>
      </c>
      <c r="G57" s="17">
        <v>93.79</v>
      </c>
      <c r="H57" s="17">
        <v>65.5</v>
      </c>
      <c r="I57" s="18">
        <v>88.7635</v>
      </c>
      <c r="J57" s="17">
        <v>14</v>
      </c>
      <c r="K57" s="27">
        <f t="shared" si="1"/>
        <v>54</v>
      </c>
    </row>
    <row r="58" s="2" customFormat="1" spans="1:11">
      <c r="A58" s="14">
        <v>55</v>
      </c>
      <c r="B58" s="17" t="s">
        <v>365</v>
      </c>
      <c r="C58" s="17" t="s">
        <v>144</v>
      </c>
      <c r="D58" s="17" t="s">
        <v>33</v>
      </c>
      <c r="E58" s="17">
        <v>90</v>
      </c>
      <c r="F58" s="17">
        <v>78.8</v>
      </c>
      <c r="G58" s="17">
        <v>92</v>
      </c>
      <c r="H58" s="17">
        <v>76</v>
      </c>
      <c r="I58" s="18">
        <v>88.5</v>
      </c>
      <c r="J58" s="17">
        <v>11</v>
      </c>
      <c r="K58" s="27">
        <f t="shared" si="1"/>
        <v>55</v>
      </c>
    </row>
    <row r="59" s="2" customFormat="1" spans="1:11">
      <c r="A59" s="14">
        <v>56</v>
      </c>
      <c r="B59" s="17" t="s">
        <v>364</v>
      </c>
      <c r="C59" s="17" t="s">
        <v>144</v>
      </c>
      <c r="D59" s="17" t="s">
        <v>87</v>
      </c>
      <c r="E59" s="17">
        <v>99</v>
      </c>
      <c r="F59" s="18">
        <v>79.8225806451613</v>
      </c>
      <c r="G59" s="17">
        <v>88.82</v>
      </c>
      <c r="H59" s="17">
        <v>79</v>
      </c>
      <c r="I59" s="18">
        <v>88.38</v>
      </c>
      <c r="J59" s="17">
        <v>10</v>
      </c>
      <c r="K59" s="27">
        <f t="shared" si="1"/>
        <v>56</v>
      </c>
    </row>
    <row r="60" s="2" customFormat="1" spans="1:11">
      <c r="A60" s="14">
        <v>57</v>
      </c>
      <c r="B60" s="17" t="s">
        <v>364</v>
      </c>
      <c r="C60" s="17" t="s">
        <v>144</v>
      </c>
      <c r="D60" s="17" t="s">
        <v>77</v>
      </c>
      <c r="E60" s="17">
        <v>87</v>
      </c>
      <c r="F60" s="18">
        <v>72.758064516129</v>
      </c>
      <c r="G60" s="17">
        <v>91.76</v>
      </c>
      <c r="H60" s="17">
        <v>78</v>
      </c>
      <c r="I60" s="18">
        <v>88.29</v>
      </c>
      <c r="J60" s="17">
        <v>11</v>
      </c>
      <c r="K60" s="27">
        <f t="shared" si="1"/>
        <v>57</v>
      </c>
    </row>
    <row r="61" s="2" customFormat="1" spans="1:11">
      <c r="A61" s="14">
        <v>58</v>
      </c>
      <c r="B61" s="17" t="s">
        <v>365</v>
      </c>
      <c r="C61" s="17" t="s">
        <v>144</v>
      </c>
      <c r="D61" s="17" t="s">
        <v>38</v>
      </c>
      <c r="E61" s="17">
        <v>95</v>
      </c>
      <c r="F61" s="17">
        <v>79</v>
      </c>
      <c r="G61" s="17">
        <v>89</v>
      </c>
      <c r="H61" s="17">
        <v>78</v>
      </c>
      <c r="I61" s="18">
        <v>87.7</v>
      </c>
      <c r="J61" s="17">
        <v>12</v>
      </c>
      <c r="K61" s="27">
        <f t="shared" si="1"/>
        <v>58</v>
      </c>
    </row>
    <row r="62" s="2" customFormat="1" spans="1:11">
      <c r="A62" s="14">
        <v>59</v>
      </c>
      <c r="B62" s="17" t="s">
        <v>365</v>
      </c>
      <c r="C62" s="17" t="s">
        <v>144</v>
      </c>
      <c r="D62" s="17" t="s">
        <v>110</v>
      </c>
      <c r="E62" s="17">
        <v>95</v>
      </c>
      <c r="F62" s="17">
        <v>77.28</v>
      </c>
      <c r="G62" s="17">
        <v>91.28</v>
      </c>
      <c r="H62" s="17">
        <v>70</v>
      </c>
      <c r="I62" s="18">
        <v>87.582</v>
      </c>
      <c r="J62" s="17">
        <v>13</v>
      </c>
      <c r="K62" s="27">
        <f t="shared" si="1"/>
        <v>59</v>
      </c>
    </row>
    <row r="63" s="2" customFormat="1" spans="1:11">
      <c r="A63" s="14">
        <v>60</v>
      </c>
      <c r="B63" s="17" t="s">
        <v>366</v>
      </c>
      <c r="C63" s="17" t="s">
        <v>144</v>
      </c>
      <c r="D63" s="17" t="s">
        <v>40</v>
      </c>
      <c r="E63" s="17">
        <v>92</v>
      </c>
      <c r="F63" s="17">
        <v>65.31</v>
      </c>
      <c r="G63" s="17">
        <v>94.31</v>
      </c>
      <c r="H63" s="17">
        <v>62</v>
      </c>
      <c r="I63" s="18">
        <v>87.5015</v>
      </c>
      <c r="J63" s="17">
        <v>15</v>
      </c>
      <c r="K63" s="27">
        <f t="shared" si="1"/>
        <v>60</v>
      </c>
    </row>
    <row r="64" s="2" customFormat="1" spans="1:11">
      <c r="A64" s="14">
        <v>61</v>
      </c>
      <c r="B64" s="14" t="s">
        <v>363</v>
      </c>
      <c r="C64" s="15" t="s">
        <v>144</v>
      </c>
      <c r="D64" s="19" t="s">
        <v>28</v>
      </c>
      <c r="E64" s="17">
        <v>98</v>
      </c>
      <c r="F64" s="21">
        <v>66.0161290322581</v>
      </c>
      <c r="G64" s="14">
        <v>90.02</v>
      </c>
      <c r="H64" s="14">
        <v>70</v>
      </c>
      <c r="I64" s="21">
        <v>87.21</v>
      </c>
      <c r="J64" s="14">
        <v>22</v>
      </c>
      <c r="K64" s="27">
        <f t="shared" si="1"/>
        <v>61</v>
      </c>
    </row>
    <row r="65" s="2" customFormat="1" spans="1:11">
      <c r="A65" s="14">
        <v>62</v>
      </c>
      <c r="B65" s="14" t="s">
        <v>363</v>
      </c>
      <c r="C65" s="15" t="s">
        <v>144</v>
      </c>
      <c r="D65" s="19" t="s">
        <v>35</v>
      </c>
      <c r="E65" s="15">
        <v>100</v>
      </c>
      <c r="F65" s="21">
        <v>74.4032258064516</v>
      </c>
      <c r="G65" s="14">
        <v>79.4</v>
      </c>
      <c r="H65" s="14">
        <v>100</v>
      </c>
      <c r="I65" s="21">
        <v>87</v>
      </c>
      <c r="J65" s="14">
        <v>23</v>
      </c>
      <c r="K65" s="27">
        <f t="shared" si="1"/>
        <v>62</v>
      </c>
    </row>
    <row r="66" s="2" customFormat="1" spans="1:11">
      <c r="A66" s="14">
        <v>63</v>
      </c>
      <c r="B66" s="17" t="s">
        <v>366</v>
      </c>
      <c r="C66" s="17" t="s">
        <v>144</v>
      </c>
      <c r="D66" s="17" t="s">
        <v>32</v>
      </c>
      <c r="E66" s="17">
        <v>97</v>
      </c>
      <c r="F66" s="17">
        <v>78</v>
      </c>
      <c r="G66" s="17">
        <v>91</v>
      </c>
      <c r="H66" s="17">
        <v>66</v>
      </c>
      <c r="I66" s="18">
        <v>86.9</v>
      </c>
      <c r="J66" s="17">
        <v>16</v>
      </c>
      <c r="K66" s="27">
        <f t="shared" si="1"/>
        <v>63</v>
      </c>
    </row>
    <row r="67" s="2" customFormat="1" spans="1:11">
      <c r="A67" s="14">
        <v>64</v>
      </c>
      <c r="B67" s="17" t="s">
        <v>366</v>
      </c>
      <c r="C67" s="17" t="s">
        <v>144</v>
      </c>
      <c r="D67" s="17" t="s">
        <v>63</v>
      </c>
      <c r="E67" s="17">
        <v>97</v>
      </c>
      <c r="F67" s="17">
        <v>80.35</v>
      </c>
      <c r="G67" s="17">
        <v>88.35</v>
      </c>
      <c r="H67" s="17">
        <v>74</v>
      </c>
      <c r="I67" s="18">
        <v>86.7775</v>
      </c>
      <c r="J67" s="17">
        <v>17</v>
      </c>
      <c r="K67" s="27">
        <f t="shared" si="1"/>
        <v>64</v>
      </c>
    </row>
    <row r="68" s="2" customFormat="1" spans="1:11">
      <c r="A68" s="14">
        <v>65</v>
      </c>
      <c r="B68" s="17" t="s">
        <v>364</v>
      </c>
      <c r="C68" s="17" t="s">
        <v>144</v>
      </c>
      <c r="D68" s="17" t="s">
        <v>122</v>
      </c>
      <c r="E68" s="17">
        <v>90</v>
      </c>
      <c r="F68" s="18">
        <v>80.1935483870968</v>
      </c>
      <c r="G68" s="17">
        <v>92.19</v>
      </c>
      <c r="H68" s="17">
        <v>66</v>
      </c>
      <c r="I68" s="18">
        <v>86.62</v>
      </c>
      <c r="J68" s="17">
        <v>12</v>
      </c>
      <c r="K68" s="27">
        <f t="shared" ref="K68:K131" si="5">RANK(I68,$I$4:$I$158)</f>
        <v>65</v>
      </c>
    </row>
    <row r="69" s="2" customFormat="1" spans="1:11">
      <c r="A69" s="14">
        <v>66</v>
      </c>
      <c r="B69" s="17" t="s">
        <v>364</v>
      </c>
      <c r="C69" s="17" t="s">
        <v>144</v>
      </c>
      <c r="D69" s="17" t="s">
        <v>68</v>
      </c>
      <c r="E69" s="17">
        <v>92</v>
      </c>
      <c r="F69" s="18">
        <v>76.5161290322581</v>
      </c>
      <c r="G69" s="17">
        <v>91.52</v>
      </c>
      <c r="H69" s="17">
        <v>64</v>
      </c>
      <c r="I69" s="18">
        <v>86.09</v>
      </c>
      <c r="J69" s="17">
        <v>13</v>
      </c>
      <c r="K69" s="27">
        <f t="shared" si="5"/>
        <v>66</v>
      </c>
    </row>
    <row r="70" s="2" customFormat="1" spans="1:11">
      <c r="A70" s="14">
        <v>67</v>
      </c>
      <c r="B70" s="17" t="s">
        <v>366</v>
      </c>
      <c r="C70" s="17" t="s">
        <v>144</v>
      </c>
      <c r="D70" s="17" t="s">
        <v>58</v>
      </c>
      <c r="E70" s="17">
        <v>97</v>
      </c>
      <c r="F70" s="17">
        <v>80.87</v>
      </c>
      <c r="G70" s="17">
        <v>89.97</v>
      </c>
      <c r="H70" s="17">
        <v>64</v>
      </c>
      <c r="I70" s="18">
        <v>85.8305</v>
      </c>
      <c r="J70" s="17">
        <v>18</v>
      </c>
      <c r="K70" s="27">
        <f t="shared" si="5"/>
        <v>67</v>
      </c>
    </row>
    <row r="71" s="2" customFormat="1" spans="1:11">
      <c r="A71" s="14">
        <v>68</v>
      </c>
      <c r="B71" s="17" t="s">
        <v>366</v>
      </c>
      <c r="C71" s="17" t="s">
        <v>144</v>
      </c>
      <c r="D71" s="17" t="s">
        <v>137</v>
      </c>
      <c r="E71" s="17">
        <v>100</v>
      </c>
      <c r="F71" s="17">
        <v>73.11</v>
      </c>
      <c r="G71" s="17">
        <v>90.11</v>
      </c>
      <c r="H71" s="17">
        <v>60</v>
      </c>
      <c r="I71" s="18">
        <v>85.5715</v>
      </c>
      <c r="J71" s="17">
        <v>19</v>
      </c>
      <c r="K71" s="27">
        <f t="shared" si="5"/>
        <v>68</v>
      </c>
    </row>
    <row r="72" s="2" customFormat="1" spans="1:11">
      <c r="A72" s="14">
        <v>69</v>
      </c>
      <c r="B72" s="17" t="s">
        <v>365</v>
      </c>
      <c r="C72" s="17" t="s">
        <v>144</v>
      </c>
      <c r="D72" s="17" t="s">
        <v>63</v>
      </c>
      <c r="E72" s="17">
        <v>100</v>
      </c>
      <c r="F72" s="17">
        <v>78.24</v>
      </c>
      <c r="G72" s="17">
        <v>88.24</v>
      </c>
      <c r="H72" s="17">
        <v>66</v>
      </c>
      <c r="I72" s="18">
        <v>85.556</v>
      </c>
      <c r="J72" s="17">
        <v>14</v>
      </c>
      <c r="K72" s="27">
        <f t="shared" si="5"/>
        <v>69</v>
      </c>
    </row>
    <row r="73" s="2" customFormat="1" spans="1:11">
      <c r="A73" s="14">
        <v>70</v>
      </c>
      <c r="B73" s="17" t="s">
        <v>364</v>
      </c>
      <c r="C73" s="17" t="s">
        <v>144</v>
      </c>
      <c r="D73" s="17" t="s">
        <v>45</v>
      </c>
      <c r="E73" s="17">
        <v>92</v>
      </c>
      <c r="F73" s="18">
        <v>71.9032258064516</v>
      </c>
      <c r="G73" s="17">
        <v>89.9</v>
      </c>
      <c r="H73" s="17">
        <v>66</v>
      </c>
      <c r="I73" s="18">
        <v>85.44</v>
      </c>
      <c r="J73" s="17">
        <v>14</v>
      </c>
      <c r="K73" s="27">
        <f t="shared" si="5"/>
        <v>70</v>
      </c>
    </row>
    <row r="74" s="2" customFormat="1" spans="1:11">
      <c r="A74" s="14">
        <v>71</v>
      </c>
      <c r="B74" s="17" t="s">
        <v>366</v>
      </c>
      <c r="C74" s="17" t="s">
        <v>144</v>
      </c>
      <c r="D74" s="17" t="s">
        <v>192</v>
      </c>
      <c r="E74" s="17">
        <v>97</v>
      </c>
      <c r="F74" s="17">
        <v>85.48</v>
      </c>
      <c r="G74" s="17">
        <v>89.48</v>
      </c>
      <c r="H74" s="17">
        <v>63.5</v>
      </c>
      <c r="I74" s="18">
        <v>85.412</v>
      </c>
      <c r="J74" s="17">
        <v>20</v>
      </c>
      <c r="K74" s="27">
        <f t="shared" si="5"/>
        <v>71</v>
      </c>
    </row>
    <row r="75" s="2" customFormat="1" spans="1:11">
      <c r="A75" s="14">
        <v>72</v>
      </c>
      <c r="B75" s="17" t="s">
        <v>365</v>
      </c>
      <c r="C75" s="17" t="s">
        <v>144</v>
      </c>
      <c r="D75" s="17" t="s">
        <v>370</v>
      </c>
      <c r="E75" s="17">
        <v>100</v>
      </c>
      <c r="F75" s="17">
        <v>76.63</v>
      </c>
      <c r="G75" s="17">
        <v>86.63</v>
      </c>
      <c r="H75" s="17">
        <v>70</v>
      </c>
      <c r="I75" s="18">
        <v>85.3095</v>
      </c>
      <c r="J75" s="17">
        <v>15</v>
      </c>
      <c r="K75" s="27">
        <f t="shared" si="5"/>
        <v>72</v>
      </c>
    </row>
    <row r="76" s="2" customFormat="1" spans="1:11">
      <c r="A76" s="14">
        <v>73</v>
      </c>
      <c r="B76" s="17" t="s">
        <v>366</v>
      </c>
      <c r="C76" s="17" t="s">
        <v>144</v>
      </c>
      <c r="D76" s="17" t="s">
        <v>58</v>
      </c>
      <c r="E76" s="17">
        <v>100</v>
      </c>
      <c r="F76" s="17">
        <v>80.34</v>
      </c>
      <c r="G76" s="17">
        <v>87.34</v>
      </c>
      <c r="H76" s="17">
        <v>67</v>
      </c>
      <c r="I76" s="18">
        <v>85.171</v>
      </c>
      <c r="J76" s="17">
        <v>21</v>
      </c>
      <c r="K76" s="27">
        <f t="shared" si="5"/>
        <v>73</v>
      </c>
    </row>
    <row r="77" s="2" customFormat="1" spans="1:11">
      <c r="A77" s="14">
        <v>74</v>
      </c>
      <c r="B77" s="17" t="s">
        <v>366</v>
      </c>
      <c r="C77" s="17" t="s">
        <v>144</v>
      </c>
      <c r="D77" s="17" t="s">
        <v>76</v>
      </c>
      <c r="E77" s="17">
        <v>100</v>
      </c>
      <c r="F77" s="17">
        <v>80.68</v>
      </c>
      <c r="G77" s="17">
        <v>85.68</v>
      </c>
      <c r="H77" s="17">
        <v>72</v>
      </c>
      <c r="I77" s="18">
        <v>85.092</v>
      </c>
      <c r="J77" s="17">
        <v>22</v>
      </c>
      <c r="K77" s="27">
        <f t="shared" si="5"/>
        <v>74</v>
      </c>
    </row>
    <row r="78" s="2" customFormat="1" spans="1:11">
      <c r="A78" s="14">
        <v>75</v>
      </c>
      <c r="B78" s="14" t="s">
        <v>363</v>
      </c>
      <c r="C78" s="15" t="s">
        <v>144</v>
      </c>
      <c r="D78" s="19" t="s">
        <v>40</v>
      </c>
      <c r="E78" s="15">
        <v>100</v>
      </c>
      <c r="F78" s="21">
        <v>75.9354838709677</v>
      </c>
      <c r="G78" s="14">
        <v>85.94</v>
      </c>
      <c r="H78" s="14">
        <v>70</v>
      </c>
      <c r="I78" s="21">
        <v>85</v>
      </c>
      <c r="J78" s="14">
        <v>24</v>
      </c>
      <c r="K78" s="27">
        <f t="shared" si="5"/>
        <v>75</v>
      </c>
    </row>
    <row r="79" s="2" customFormat="1" spans="1:11">
      <c r="A79" s="14">
        <v>76</v>
      </c>
      <c r="B79" s="17" t="s">
        <v>364</v>
      </c>
      <c r="C79" s="17" t="s">
        <v>144</v>
      </c>
      <c r="D79" s="17" t="s">
        <v>58</v>
      </c>
      <c r="E79" s="17">
        <v>89</v>
      </c>
      <c r="F79" s="18">
        <v>74.1774193548387</v>
      </c>
      <c r="G79" s="17">
        <v>89.18</v>
      </c>
      <c r="H79" s="17">
        <v>68</v>
      </c>
      <c r="I79" s="18">
        <v>84.92</v>
      </c>
      <c r="J79" s="17">
        <v>15</v>
      </c>
      <c r="K79" s="27">
        <f t="shared" si="5"/>
        <v>76</v>
      </c>
    </row>
    <row r="80" s="2" customFormat="1" spans="1:11">
      <c r="A80" s="14">
        <v>77</v>
      </c>
      <c r="B80" s="17" t="s">
        <v>365</v>
      </c>
      <c r="C80" s="17" t="s">
        <v>144</v>
      </c>
      <c r="D80" s="17" t="s">
        <v>58</v>
      </c>
      <c r="E80" s="17">
        <v>100</v>
      </c>
      <c r="F80" s="17">
        <v>79.72</v>
      </c>
      <c r="G80" s="17">
        <v>88.72</v>
      </c>
      <c r="H80" s="17">
        <v>60</v>
      </c>
      <c r="I80" s="18">
        <v>84.668</v>
      </c>
      <c r="J80" s="17">
        <v>16</v>
      </c>
      <c r="K80" s="27">
        <f t="shared" si="5"/>
        <v>77</v>
      </c>
    </row>
    <row r="81" s="2" customFormat="1" spans="1:11">
      <c r="A81" s="14">
        <v>78</v>
      </c>
      <c r="B81" s="14" t="s">
        <v>363</v>
      </c>
      <c r="C81" s="15" t="s">
        <v>144</v>
      </c>
      <c r="D81" s="16" t="s">
        <v>28</v>
      </c>
      <c r="E81" s="17">
        <v>100</v>
      </c>
      <c r="F81" s="18">
        <v>70.5</v>
      </c>
      <c r="G81" s="17">
        <v>82.5</v>
      </c>
      <c r="H81" s="17">
        <v>80</v>
      </c>
      <c r="I81" s="18">
        <v>84.63</v>
      </c>
      <c r="J81" s="14">
        <v>25</v>
      </c>
      <c r="K81" s="27">
        <f t="shared" si="5"/>
        <v>78</v>
      </c>
    </row>
    <row r="82" s="2" customFormat="1" spans="1:11">
      <c r="A82" s="14">
        <v>79</v>
      </c>
      <c r="B82" s="17" t="s">
        <v>366</v>
      </c>
      <c r="C82" s="17" t="s">
        <v>144</v>
      </c>
      <c r="D82" s="17" t="s">
        <v>19</v>
      </c>
      <c r="E82" s="17">
        <v>92</v>
      </c>
      <c r="F82" s="17">
        <v>73.71</v>
      </c>
      <c r="G82" s="17">
        <v>82.71</v>
      </c>
      <c r="H82" s="17">
        <v>85</v>
      </c>
      <c r="I82" s="18">
        <v>84.5615</v>
      </c>
      <c r="J82" s="17">
        <v>23</v>
      </c>
      <c r="K82" s="27">
        <f t="shared" si="5"/>
        <v>79</v>
      </c>
    </row>
    <row r="83" s="2" customFormat="1" spans="1:11">
      <c r="A83" s="14">
        <v>80</v>
      </c>
      <c r="B83" s="17" t="s">
        <v>364</v>
      </c>
      <c r="C83" s="17" t="s">
        <v>144</v>
      </c>
      <c r="D83" s="17" t="s">
        <v>45</v>
      </c>
      <c r="E83" s="17">
        <v>93</v>
      </c>
      <c r="F83" s="18">
        <v>76.5322580645161</v>
      </c>
      <c r="G83" s="17">
        <v>85.53</v>
      </c>
      <c r="H83" s="17">
        <v>75</v>
      </c>
      <c r="I83" s="18">
        <v>84.54</v>
      </c>
      <c r="J83" s="17">
        <v>16</v>
      </c>
      <c r="K83" s="27">
        <f t="shared" si="5"/>
        <v>80</v>
      </c>
    </row>
    <row r="84" s="2" customFormat="1" spans="1:11">
      <c r="A84" s="14">
        <v>81</v>
      </c>
      <c r="B84" s="17" t="s">
        <v>366</v>
      </c>
      <c r="C84" s="17" t="s">
        <v>144</v>
      </c>
      <c r="D84" s="17" t="s">
        <v>80</v>
      </c>
      <c r="E84" s="17">
        <v>97</v>
      </c>
      <c r="F84" s="17">
        <v>73</v>
      </c>
      <c r="G84" s="17">
        <v>86</v>
      </c>
      <c r="H84" s="17">
        <v>66</v>
      </c>
      <c r="I84" s="18">
        <v>83.65</v>
      </c>
      <c r="J84" s="17">
        <v>24</v>
      </c>
      <c r="K84" s="27">
        <f t="shared" si="5"/>
        <v>81</v>
      </c>
    </row>
    <row r="85" s="2" customFormat="1" spans="1:11">
      <c r="A85" s="14">
        <v>82</v>
      </c>
      <c r="B85" s="17" t="s">
        <v>364</v>
      </c>
      <c r="C85" s="17" t="s">
        <v>144</v>
      </c>
      <c r="D85" s="17" t="s">
        <v>33</v>
      </c>
      <c r="E85" s="17">
        <v>90</v>
      </c>
      <c r="F85" s="18">
        <v>87.5483870967742</v>
      </c>
      <c r="G85" s="17">
        <v>87.55</v>
      </c>
      <c r="H85" s="17">
        <v>66</v>
      </c>
      <c r="I85" s="18">
        <v>83.61</v>
      </c>
      <c r="J85" s="17">
        <v>17</v>
      </c>
      <c r="K85" s="27">
        <f t="shared" si="5"/>
        <v>82</v>
      </c>
    </row>
    <row r="86" s="2" customFormat="1" spans="1:11">
      <c r="A86" s="14">
        <v>83</v>
      </c>
      <c r="B86" s="17" t="s">
        <v>366</v>
      </c>
      <c r="C86" s="17" t="s">
        <v>144</v>
      </c>
      <c r="D86" s="17" t="s">
        <v>18</v>
      </c>
      <c r="E86" s="17">
        <v>100</v>
      </c>
      <c r="F86" s="17">
        <v>78.05</v>
      </c>
      <c r="G86" s="17">
        <v>84.05</v>
      </c>
      <c r="H86" s="17">
        <v>67.5</v>
      </c>
      <c r="I86" s="18">
        <v>83.1325</v>
      </c>
      <c r="J86" s="17">
        <v>25</v>
      </c>
      <c r="K86" s="27">
        <f t="shared" si="5"/>
        <v>83</v>
      </c>
    </row>
    <row r="87" s="2" customFormat="1" spans="1:11">
      <c r="A87" s="14">
        <v>84</v>
      </c>
      <c r="B87" s="17" t="s">
        <v>365</v>
      </c>
      <c r="C87" s="17" t="s">
        <v>144</v>
      </c>
      <c r="D87" s="17" t="s">
        <v>371</v>
      </c>
      <c r="E87" s="17">
        <v>100</v>
      </c>
      <c r="F87" s="17">
        <v>62.96</v>
      </c>
      <c r="G87" s="17">
        <v>78.96</v>
      </c>
      <c r="H87" s="17">
        <v>84</v>
      </c>
      <c r="I87" s="18">
        <v>83.124</v>
      </c>
      <c r="J87" s="17">
        <v>17</v>
      </c>
      <c r="K87" s="27">
        <f t="shared" si="5"/>
        <v>84</v>
      </c>
    </row>
    <row r="88" s="2" customFormat="1" spans="1:11">
      <c r="A88" s="14">
        <v>85</v>
      </c>
      <c r="B88" s="17" t="s">
        <v>366</v>
      </c>
      <c r="C88" s="17" t="s">
        <v>144</v>
      </c>
      <c r="D88" s="17" t="s">
        <v>50</v>
      </c>
      <c r="E88" s="17">
        <v>100</v>
      </c>
      <c r="F88" s="17">
        <v>76.08</v>
      </c>
      <c r="G88" s="17">
        <v>82.08</v>
      </c>
      <c r="H88" s="17">
        <v>69</v>
      </c>
      <c r="I88" s="18">
        <v>82.152</v>
      </c>
      <c r="J88" s="17">
        <v>26</v>
      </c>
      <c r="K88" s="27">
        <f t="shared" si="5"/>
        <v>85</v>
      </c>
    </row>
    <row r="89" s="2" customFormat="1" spans="1:11">
      <c r="A89" s="14">
        <v>86</v>
      </c>
      <c r="B89" s="17" t="s">
        <v>364</v>
      </c>
      <c r="C89" s="17" t="s">
        <v>144</v>
      </c>
      <c r="D89" s="17" t="s">
        <v>372</v>
      </c>
      <c r="E89" s="17">
        <v>90</v>
      </c>
      <c r="F89" s="18">
        <v>76.4677419354839</v>
      </c>
      <c r="G89" s="17">
        <v>82.47</v>
      </c>
      <c r="H89" s="17">
        <v>74</v>
      </c>
      <c r="I89" s="18">
        <v>81.91</v>
      </c>
      <c r="J89" s="17">
        <v>18</v>
      </c>
      <c r="K89" s="27">
        <f t="shared" si="5"/>
        <v>86</v>
      </c>
    </row>
    <row r="90" s="2" customFormat="1" spans="1:11">
      <c r="A90" s="14">
        <v>87</v>
      </c>
      <c r="B90" s="14" t="s">
        <v>363</v>
      </c>
      <c r="C90" s="15" t="s">
        <v>144</v>
      </c>
      <c r="D90" s="20" t="s">
        <v>166</v>
      </c>
      <c r="E90" s="15">
        <v>100</v>
      </c>
      <c r="F90" s="18">
        <v>76.4516129032258</v>
      </c>
      <c r="G90" s="17">
        <v>85.45</v>
      </c>
      <c r="H90" s="17">
        <v>56</v>
      </c>
      <c r="I90" s="18">
        <v>81.74</v>
      </c>
      <c r="J90" s="14">
        <v>26</v>
      </c>
      <c r="K90" s="27">
        <f t="shared" si="5"/>
        <v>87</v>
      </c>
    </row>
    <row r="91" s="2" customFormat="1" spans="1:11">
      <c r="A91" s="14">
        <v>88</v>
      </c>
      <c r="B91" s="17" t="s">
        <v>365</v>
      </c>
      <c r="C91" s="17" t="s">
        <v>144</v>
      </c>
      <c r="D91" s="17" t="s">
        <v>115</v>
      </c>
      <c r="E91" s="17">
        <v>90</v>
      </c>
      <c r="F91" s="17">
        <v>80.84</v>
      </c>
      <c r="G91" s="17">
        <v>85.84</v>
      </c>
      <c r="H91" s="17">
        <v>62</v>
      </c>
      <c r="I91" s="18">
        <v>81.696</v>
      </c>
      <c r="J91" s="17">
        <v>18</v>
      </c>
      <c r="K91" s="27">
        <f t="shared" si="5"/>
        <v>88</v>
      </c>
    </row>
    <row r="92" s="2" customFormat="1" spans="1:11">
      <c r="A92" s="14">
        <v>89</v>
      </c>
      <c r="B92" s="17" t="s">
        <v>365</v>
      </c>
      <c r="C92" s="17" t="s">
        <v>144</v>
      </c>
      <c r="D92" s="17" t="s">
        <v>21</v>
      </c>
      <c r="E92" s="17">
        <v>90</v>
      </c>
      <c r="F92" s="17">
        <v>78.12</v>
      </c>
      <c r="G92" s="17">
        <v>83.12</v>
      </c>
      <c r="H92" s="17">
        <v>70</v>
      </c>
      <c r="I92" s="18">
        <v>81.528</v>
      </c>
      <c r="J92" s="17">
        <v>19</v>
      </c>
      <c r="K92" s="27">
        <f t="shared" si="5"/>
        <v>89</v>
      </c>
    </row>
    <row r="93" s="2" customFormat="1" spans="1:11">
      <c r="A93" s="14">
        <v>90</v>
      </c>
      <c r="B93" s="17" t="s">
        <v>365</v>
      </c>
      <c r="C93" s="17" t="s">
        <v>144</v>
      </c>
      <c r="D93" s="17" t="s">
        <v>40</v>
      </c>
      <c r="E93" s="17">
        <v>90</v>
      </c>
      <c r="F93" s="17">
        <v>81.71</v>
      </c>
      <c r="G93" s="17">
        <v>86.71</v>
      </c>
      <c r="H93" s="17">
        <v>56</v>
      </c>
      <c r="I93" s="18">
        <v>81.0615</v>
      </c>
      <c r="J93" s="17">
        <v>20</v>
      </c>
      <c r="K93" s="27">
        <f t="shared" si="5"/>
        <v>90</v>
      </c>
    </row>
    <row r="94" s="2" customFormat="1" spans="1:11">
      <c r="A94" s="14">
        <v>91</v>
      </c>
      <c r="B94" s="17" t="s">
        <v>365</v>
      </c>
      <c r="C94" s="17" t="s">
        <v>144</v>
      </c>
      <c r="D94" s="17" t="s">
        <v>15</v>
      </c>
      <c r="E94" s="17">
        <v>100</v>
      </c>
      <c r="F94" s="17">
        <v>79.14</v>
      </c>
      <c r="G94" s="17">
        <v>83.14</v>
      </c>
      <c r="H94" s="17">
        <v>60</v>
      </c>
      <c r="I94" s="18">
        <v>81.041</v>
      </c>
      <c r="J94" s="17">
        <v>21</v>
      </c>
      <c r="K94" s="27">
        <f t="shared" si="5"/>
        <v>91</v>
      </c>
    </row>
    <row r="95" s="2" customFormat="1" spans="1:11">
      <c r="A95" s="14">
        <v>92</v>
      </c>
      <c r="B95" s="17" t="s">
        <v>365</v>
      </c>
      <c r="C95" s="17" t="s">
        <v>144</v>
      </c>
      <c r="D95" s="17" t="s">
        <v>32</v>
      </c>
      <c r="E95" s="17">
        <v>100</v>
      </c>
      <c r="F95" s="17">
        <v>77.53</v>
      </c>
      <c r="G95" s="17">
        <v>82.53</v>
      </c>
      <c r="H95" s="17">
        <v>59</v>
      </c>
      <c r="I95" s="18">
        <v>80.4445</v>
      </c>
      <c r="J95" s="17">
        <v>22</v>
      </c>
      <c r="K95" s="27">
        <f t="shared" si="5"/>
        <v>92</v>
      </c>
    </row>
    <row r="96" s="2" customFormat="1" spans="1:11">
      <c r="A96" s="14">
        <v>93</v>
      </c>
      <c r="B96" s="17" t="s">
        <v>364</v>
      </c>
      <c r="C96" s="17" t="s">
        <v>144</v>
      </c>
      <c r="D96" s="17" t="s">
        <v>51</v>
      </c>
      <c r="E96" s="17">
        <v>92</v>
      </c>
      <c r="F96" s="18">
        <v>80.9677419354839</v>
      </c>
      <c r="G96" s="17">
        <v>84.97</v>
      </c>
      <c r="H96" s="17">
        <v>56</v>
      </c>
      <c r="I96" s="18">
        <v>80.23</v>
      </c>
      <c r="J96" s="17">
        <v>19</v>
      </c>
      <c r="K96" s="27">
        <f t="shared" si="5"/>
        <v>93</v>
      </c>
    </row>
    <row r="97" s="2" customFormat="1" spans="1:11">
      <c r="A97" s="14">
        <v>94</v>
      </c>
      <c r="B97" s="14" t="s">
        <v>363</v>
      </c>
      <c r="C97" s="15" t="s">
        <v>144</v>
      </c>
      <c r="D97" s="16" t="s">
        <v>40</v>
      </c>
      <c r="E97" s="17">
        <v>100</v>
      </c>
      <c r="F97" s="21">
        <v>69.8548387096774</v>
      </c>
      <c r="G97" s="14">
        <v>77.85</v>
      </c>
      <c r="H97" s="14">
        <v>72</v>
      </c>
      <c r="I97" s="21">
        <v>80</v>
      </c>
      <c r="J97" s="14">
        <v>27</v>
      </c>
      <c r="K97" s="27">
        <f t="shared" si="5"/>
        <v>94</v>
      </c>
    </row>
    <row r="98" s="2" customFormat="1" spans="1:11">
      <c r="A98" s="14">
        <v>95</v>
      </c>
      <c r="B98" s="17" t="s">
        <v>364</v>
      </c>
      <c r="C98" s="17" t="s">
        <v>144</v>
      </c>
      <c r="D98" s="17" t="s">
        <v>78</v>
      </c>
      <c r="E98" s="17">
        <v>90</v>
      </c>
      <c r="F98" s="18">
        <v>75.1612903225806</v>
      </c>
      <c r="G98" s="17">
        <v>80.16</v>
      </c>
      <c r="H98" s="17">
        <v>68</v>
      </c>
      <c r="I98" s="18">
        <v>79.2</v>
      </c>
      <c r="J98" s="17">
        <v>20</v>
      </c>
      <c r="K98" s="27">
        <f t="shared" si="5"/>
        <v>95</v>
      </c>
    </row>
    <row r="99" s="2" customFormat="1" spans="1:11">
      <c r="A99" s="14">
        <v>96</v>
      </c>
      <c r="B99" s="17" t="s">
        <v>365</v>
      </c>
      <c r="C99" s="17" t="s">
        <v>144</v>
      </c>
      <c r="D99" s="17" t="s">
        <v>373</v>
      </c>
      <c r="E99" s="17">
        <v>100</v>
      </c>
      <c r="F99" s="17">
        <v>68.48</v>
      </c>
      <c r="G99" s="17">
        <v>76.48</v>
      </c>
      <c r="H99" s="17">
        <v>72</v>
      </c>
      <c r="I99" s="18">
        <v>79.112</v>
      </c>
      <c r="J99" s="17">
        <v>23</v>
      </c>
      <c r="K99" s="27">
        <f t="shared" si="5"/>
        <v>96</v>
      </c>
    </row>
    <row r="100" s="2" customFormat="1" spans="1:11">
      <c r="A100" s="14">
        <v>97</v>
      </c>
      <c r="B100" s="14" t="s">
        <v>363</v>
      </c>
      <c r="C100" s="15" t="s">
        <v>144</v>
      </c>
      <c r="D100" s="16" t="s">
        <v>374</v>
      </c>
      <c r="E100" s="15">
        <v>100</v>
      </c>
      <c r="F100" s="29">
        <v>72.6290322580645</v>
      </c>
      <c r="G100" s="15">
        <v>77.63</v>
      </c>
      <c r="H100" s="15">
        <v>70</v>
      </c>
      <c r="I100" s="21">
        <v>79</v>
      </c>
      <c r="J100" s="14">
        <v>28</v>
      </c>
      <c r="K100" s="27">
        <f t="shared" si="5"/>
        <v>97</v>
      </c>
    </row>
    <row r="101" s="2" customFormat="1" spans="1:11">
      <c r="A101" s="14">
        <v>98</v>
      </c>
      <c r="B101" s="14" t="s">
        <v>363</v>
      </c>
      <c r="C101" s="15" t="s">
        <v>144</v>
      </c>
      <c r="D101" s="16" t="s">
        <v>21</v>
      </c>
      <c r="E101" s="15">
        <v>100</v>
      </c>
      <c r="F101" s="18">
        <v>78.0967741935484</v>
      </c>
      <c r="G101" s="17">
        <v>78.1</v>
      </c>
      <c r="H101" s="17">
        <v>64</v>
      </c>
      <c r="I101" s="18">
        <v>79</v>
      </c>
      <c r="J101" s="14">
        <v>28</v>
      </c>
      <c r="K101" s="27">
        <f t="shared" si="5"/>
        <v>97</v>
      </c>
    </row>
    <row r="102" s="2" customFormat="1" spans="1:11">
      <c r="A102" s="14">
        <v>99</v>
      </c>
      <c r="B102" s="17" t="s">
        <v>365</v>
      </c>
      <c r="C102" s="17" t="s">
        <v>144</v>
      </c>
      <c r="D102" s="17" t="s">
        <v>77</v>
      </c>
      <c r="E102" s="17">
        <v>100</v>
      </c>
      <c r="F102" s="17">
        <v>66.61</v>
      </c>
      <c r="G102" s="17">
        <v>80.61</v>
      </c>
      <c r="H102" s="17">
        <v>58</v>
      </c>
      <c r="I102" s="18">
        <v>78.9965</v>
      </c>
      <c r="J102" s="17">
        <v>24</v>
      </c>
      <c r="K102" s="27">
        <f t="shared" si="5"/>
        <v>99</v>
      </c>
    </row>
    <row r="103" s="2" customFormat="1" spans="1:11">
      <c r="A103" s="14">
        <v>100</v>
      </c>
      <c r="B103" s="17" t="s">
        <v>364</v>
      </c>
      <c r="C103" s="17" t="s">
        <v>144</v>
      </c>
      <c r="D103" s="17" t="s">
        <v>45</v>
      </c>
      <c r="E103" s="17">
        <v>92</v>
      </c>
      <c r="F103" s="18">
        <v>75.5645161290323</v>
      </c>
      <c r="G103" s="17">
        <v>79.56</v>
      </c>
      <c r="H103" s="17">
        <v>66</v>
      </c>
      <c r="I103" s="18">
        <v>78.71</v>
      </c>
      <c r="J103" s="17">
        <v>21</v>
      </c>
      <c r="K103" s="27">
        <f t="shared" si="5"/>
        <v>100</v>
      </c>
    </row>
    <row r="104" s="2" customFormat="1" spans="1:11">
      <c r="A104" s="14">
        <v>101</v>
      </c>
      <c r="B104" s="17" t="s">
        <v>364</v>
      </c>
      <c r="C104" s="17" t="s">
        <v>144</v>
      </c>
      <c r="D104" s="17" t="s">
        <v>79</v>
      </c>
      <c r="E104" s="17">
        <v>80</v>
      </c>
      <c r="F104" s="18">
        <v>71.9838709677419</v>
      </c>
      <c r="G104" s="17">
        <v>79.98</v>
      </c>
      <c r="H104" s="17">
        <v>72</v>
      </c>
      <c r="I104" s="18">
        <v>78.39</v>
      </c>
      <c r="J104" s="17">
        <v>22</v>
      </c>
      <c r="K104" s="27">
        <f t="shared" si="5"/>
        <v>101</v>
      </c>
    </row>
    <row r="105" s="2" customFormat="1" spans="1:11">
      <c r="A105" s="14">
        <v>102</v>
      </c>
      <c r="B105" s="17" t="s">
        <v>366</v>
      </c>
      <c r="C105" s="17" t="s">
        <v>144</v>
      </c>
      <c r="D105" s="17" t="s">
        <v>44</v>
      </c>
      <c r="E105" s="17">
        <v>98</v>
      </c>
      <c r="F105" s="17">
        <v>76.45</v>
      </c>
      <c r="G105" s="17">
        <v>78.45</v>
      </c>
      <c r="H105" s="17">
        <v>63</v>
      </c>
      <c r="I105" s="18">
        <v>78.2925</v>
      </c>
      <c r="J105" s="17">
        <v>27</v>
      </c>
      <c r="K105" s="27">
        <f t="shared" si="5"/>
        <v>102</v>
      </c>
    </row>
    <row r="106" s="2" customFormat="1" spans="1:11">
      <c r="A106" s="14">
        <v>103</v>
      </c>
      <c r="B106" s="17" t="s">
        <v>365</v>
      </c>
      <c r="C106" s="17" t="s">
        <v>144</v>
      </c>
      <c r="D106" s="17" t="s">
        <v>95</v>
      </c>
      <c r="E106" s="17">
        <v>86</v>
      </c>
      <c r="F106" s="17">
        <v>73.82</v>
      </c>
      <c r="G106" s="17">
        <v>80.82</v>
      </c>
      <c r="H106" s="17">
        <v>64</v>
      </c>
      <c r="I106" s="18">
        <v>78.233</v>
      </c>
      <c r="J106" s="17">
        <v>25</v>
      </c>
      <c r="K106" s="27">
        <f t="shared" si="5"/>
        <v>103</v>
      </c>
    </row>
    <row r="107" s="2" customFormat="1" spans="1:11">
      <c r="A107" s="14">
        <v>104</v>
      </c>
      <c r="B107" s="17" t="s">
        <v>365</v>
      </c>
      <c r="C107" s="17" t="s">
        <v>144</v>
      </c>
      <c r="D107" s="17" t="s">
        <v>106</v>
      </c>
      <c r="E107" s="17">
        <v>90</v>
      </c>
      <c r="F107" s="17">
        <v>69.85</v>
      </c>
      <c r="G107" s="17">
        <v>79.85</v>
      </c>
      <c r="H107" s="17">
        <v>64</v>
      </c>
      <c r="I107" s="18">
        <v>78.2025</v>
      </c>
      <c r="J107" s="17">
        <v>26</v>
      </c>
      <c r="K107" s="27">
        <f t="shared" si="5"/>
        <v>104</v>
      </c>
    </row>
    <row r="108" s="2" customFormat="1" spans="1:11">
      <c r="A108" s="14">
        <v>105</v>
      </c>
      <c r="B108" s="14" t="s">
        <v>363</v>
      </c>
      <c r="C108" s="15" t="s">
        <v>144</v>
      </c>
      <c r="D108" s="16" t="s">
        <v>32</v>
      </c>
      <c r="E108" s="17">
        <v>98</v>
      </c>
      <c r="F108" s="18">
        <v>69.9516129032258</v>
      </c>
      <c r="G108" s="17">
        <v>81.95</v>
      </c>
      <c r="H108" s="17">
        <v>52</v>
      </c>
      <c r="I108" s="21">
        <v>78</v>
      </c>
      <c r="J108" s="14">
        <v>30</v>
      </c>
      <c r="K108" s="27">
        <f t="shared" si="5"/>
        <v>105</v>
      </c>
    </row>
    <row r="109" s="2" customFormat="1" spans="1:11">
      <c r="A109" s="14">
        <v>106</v>
      </c>
      <c r="B109" s="17" t="s">
        <v>365</v>
      </c>
      <c r="C109" s="17" t="s">
        <v>144</v>
      </c>
      <c r="D109" s="17" t="s">
        <v>33</v>
      </c>
      <c r="E109" s="17">
        <v>100</v>
      </c>
      <c r="F109" s="17">
        <v>71.37</v>
      </c>
      <c r="G109" s="17">
        <v>76.37</v>
      </c>
      <c r="H109" s="17">
        <v>66</v>
      </c>
      <c r="I109" s="18">
        <v>77.8405</v>
      </c>
      <c r="J109" s="17">
        <v>27</v>
      </c>
      <c r="K109" s="27">
        <f t="shared" si="5"/>
        <v>106</v>
      </c>
    </row>
    <row r="110" s="2" customFormat="1" spans="1:11">
      <c r="A110" s="14">
        <v>107</v>
      </c>
      <c r="B110" s="17" t="s">
        <v>365</v>
      </c>
      <c r="C110" s="17" t="s">
        <v>144</v>
      </c>
      <c r="D110" s="17" t="s">
        <v>160</v>
      </c>
      <c r="E110" s="17">
        <v>100</v>
      </c>
      <c r="F110" s="17">
        <v>78.06</v>
      </c>
      <c r="G110" s="17">
        <v>76.06</v>
      </c>
      <c r="H110" s="17">
        <v>66</v>
      </c>
      <c r="I110" s="18">
        <v>77.639</v>
      </c>
      <c r="J110" s="17">
        <v>28</v>
      </c>
      <c r="K110" s="27">
        <f t="shared" si="5"/>
        <v>107</v>
      </c>
    </row>
    <row r="111" s="2" customFormat="1" spans="1:11">
      <c r="A111" s="14">
        <v>108</v>
      </c>
      <c r="B111" s="17" t="s">
        <v>365</v>
      </c>
      <c r="C111" s="17" t="s">
        <v>144</v>
      </c>
      <c r="D111" s="17" t="s">
        <v>375</v>
      </c>
      <c r="E111" s="17">
        <v>90</v>
      </c>
      <c r="F111" s="17">
        <v>76.97</v>
      </c>
      <c r="G111" s="17">
        <v>79.97</v>
      </c>
      <c r="H111" s="17">
        <v>60</v>
      </c>
      <c r="I111" s="18">
        <v>77.4805</v>
      </c>
      <c r="J111" s="17">
        <v>29</v>
      </c>
      <c r="K111" s="27">
        <f t="shared" si="5"/>
        <v>108</v>
      </c>
    </row>
    <row r="112" s="2" customFormat="1" spans="1:11">
      <c r="A112" s="14">
        <v>109</v>
      </c>
      <c r="B112" s="17" t="s">
        <v>364</v>
      </c>
      <c r="C112" s="17" t="s">
        <v>144</v>
      </c>
      <c r="D112" s="17" t="s">
        <v>21</v>
      </c>
      <c r="E112" s="17">
        <v>92</v>
      </c>
      <c r="F112" s="18">
        <v>74.1774193548387</v>
      </c>
      <c r="G112" s="17">
        <v>76.18</v>
      </c>
      <c r="H112" s="17">
        <v>70</v>
      </c>
      <c r="I112" s="18">
        <v>77.32</v>
      </c>
      <c r="J112" s="17">
        <v>23</v>
      </c>
      <c r="K112" s="27">
        <f t="shared" si="5"/>
        <v>109</v>
      </c>
    </row>
    <row r="113" s="2" customFormat="1" spans="1:11">
      <c r="A113" s="14">
        <v>110</v>
      </c>
      <c r="B113" s="17" t="s">
        <v>364</v>
      </c>
      <c r="C113" s="17" t="s">
        <v>144</v>
      </c>
      <c r="D113" s="17" t="s">
        <v>376</v>
      </c>
      <c r="E113" s="17">
        <v>85</v>
      </c>
      <c r="F113" s="18">
        <v>66.741935483871</v>
      </c>
      <c r="G113" s="17">
        <v>78.74</v>
      </c>
      <c r="H113" s="17">
        <v>65.5</v>
      </c>
      <c r="I113" s="18">
        <v>77.03</v>
      </c>
      <c r="J113" s="17">
        <v>24</v>
      </c>
      <c r="K113" s="27">
        <f t="shared" si="5"/>
        <v>110</v>
      </c>
    </row>
    <row r="114" s="2" customFormat="1" spans="1:11">
      <c r="A114" s="14">
        <v>111</v>
      </c>
      <c r="B114" s="17" t="s">
        <v>366</v>
      </c>
      <c r="C114" s="17" t="s">
        <v>144</v>
      </c>
      <c r="D114" s="17" t="s">
        <v>377</v>
      </c>
      <c r="E114" s="17">
        <v>98</v>
      </c>
      <c r="F114" s="17">
        <v>69.6</v>
      </c>
      <c r="G114" s="17">
        <v>74.6</v>
      </c>
      <c r="H114" s="17">
        <v>69</v>
      </c>
      <c r="I114" s="18">
        <v>76.99</v>
      </c>
      <c r="J114" s="17">
        <v>28</v>
      </c>
      <c r="K114" s="27">
        <f t="shared" si="5"/>
        <v>111</v>
      </c>
    </row>
    <row r="115" s="2" customFormat="1" spans="1:11">
      <c r="A115" s="14">
        <v>112</v>
      </c>
      <c r="B115" s="17" t="s">
        <v>365</v>
      </c>
      <c r="C115" s="17" t="s">
        <v>144</v>
      </c>
      <c r="D115" s="17" t="s">
        <v>19</v>
      </c>
      <c r="E115" s="17">
        <v>85</v>
      </c>
      <c r="F115" s="17">
        <v>75.78</v>
      </c>
      <c r="G115" s="17">
        <v>80.78</v>
      </c>
      <c r="H115" s="17">
        <v>56</v>
      </c>
      <c r="I115" s="18">
        <v>76.457</v>
      </c>
      <c r="J115" s="17">
        <v>30</v>
      </c>
      <c r="K115" s="27">
        <f t="shared" si="5"/>
        <v>112</v>
      </c>
    </row>
    <row r="116" s="2" customFormat="1" spans="1:11">
      <c r="A116" s="14">
        <v>113</v>
      </c>
      <c r="B116" s="17" t="s">
        <v>365</v>
      </c>
      <c r="C116" s="17" t="s">
        <v>144</v>
      </c>
      <c r="D116" s="17" t="s">
        <v>18</v>
      </c>
      <c r="E116" s="17">
        <v>92</v>
      </c>
      <c r="F116" s="17">
        <v>70.95</v>
      </c>
      <c r="G116" s="17">
        <v>75.95</v>
      </c>
      <c r="H116" s="17">
        <v>66</v>
      </c>
      <c r="I116" s="18">
        <v>76.3675</v>
      </c>
      <c r="J116" s="17">
        <v>31</v>
      </c>
      <c r="K116" s="27">
        <f t="shared" si="5"/>
        <v>113</v>
      </c>
    </row>
    <row r="117" s="2" customFormat="1" spans="1:11">
      <c r="A117" s="14">
        <v>114</v>
      </c>
      <c r="B117" s="17" t="s">
        <v>365</v>
      </c>
      <c r="C117" s="17" t="s">
        <v>144</v>
      </c>
      <c r="D117" s="17" t="s">
        <v>21</v>
      </c>
      <c r="E117" s="17">
        <v>90</v>
      </c>
      <c r="F117" s="17">
        <v>72.34</v>
      </c>
      <c r="G117" s="17">
        <v>77.34</v>
      </c>
      <c r="H117" s="17">
        <v>62</v>
      </c>
      <c r="I117" s="18">
        <v>76.171</v>
      </c>
      <c r="J117" s="17">
        <v>32</v>
      </c>
      <c r="K117" s="27">
        <f t="shared" si="5"/>
        <v>114</v>
      </c>
    </row>
    <row r="118" s="2" customFormat="1" spans="1:11">
      <c r="A118" s="14">
        <v>115</v>
      </c>
      <c r="B118" s="17" t="s">
        <v>366</v>
      </c>
      <c r="C118" s="17" t="s">
        <v>144</v>
      </c>
      <c r="D118" s="17" t="s">
        <v>43</v>
      </c>
      <c r="E118" s="17">
        <v>92</v>
      </c>
      <c r="F118" s="17">
        <v>73.53</v>
      </c>
      <c r="G118" s="17">
        <v>73.53</v>
      </c>
      <c r="H118" s="17">
        <v>72</v>
      </c>
      <c r="I118" s="18">
        <v>75.9945</v>
      </c>
      <c r="J118" s="17">
        <v>29</v>
      </c>
      <c r="K118" s="27">
        <f t="shared" si="5"/>
        <v>115</v>
      </c>
    </row>
    <row r="119" s="2" customFormat="1" spans="1:11">
      <c r="A119" s="14">
        <v>116</v>
      </c>
      <c r="B119" s="17" t="s">
        <v>365</v>
      </c>
      <c r="C119" s="17" t="s">
        <v>144</v>
      </c>
      <c r="D119" s="17" t="s">
        <v>58</v>
      </c>
      <c r="E119" s="17">
        <v>98</v>
      </c>
      <c r="F119" s="17">
        <v>71.95</v>
      </c>
      <c r="G119" s="17">
        <v>76.95</v>
      </c>
      <c r="H119" s="17">
        <v>56</v>
      </c>
      <c r="I119" s="18">
        <v>75.9175</v>
      </c>
      <c r="J119" s="17">
        <v>33</v>
      </c>
      <c r="K119" s="27">
        <f t="shared" si="5"/>
        <v>116</v>
      </c>
    </row>
    <row r="120" s="2" customFormat="1" spans="1:11">
      <c r="A120" s="14">
        <v>117</v>
      </c>
      <c r="B120" s="17" t="s">
        <v>364</v>
      </c>
      <c r="C120" s="17" t="s">
        <v>144</v>
      </c>
      <c r="D120" s="17" t="s">
        <v>74</v>
      </c>
      <c r="E120" s="17">
        <v>90</v>
      </c>
      <c r="F120" s="18">
        <v>72.2741935483871</v>
      </c>
      <c r="G120" s="17">
        <v>72.27</v>
      </c>
      <c r="H120" s="17">
        <v>76</v>
      </c>
      <c r="I120" s="18">
        <v>75.68</v>
      </c>
      <c r="J120" s="17">
        <v>25</v>
      </c>
      <c r="K120" s="27">
        <f t="shared" si="5"/>
        <v>117</v>
      </c>
    </row>
    <row r="121" s="2" customFormat="1" spans="1:11">
      <c r="A121" s="14">
        <v>118</v>
      </c>
      <c r="B121" s="17" t="s">
        <v>364</v>
      </c>
      <c r="C121" s="17" t="s">
        <v>144</v>
      </c>
      <c r="D121" s="17" t="s">
        <v>19</v>
      </c>
      <c r="E121" s="17">
        <v>96</v>
      </c>
      <c r="F121" s="18">
        <v>64.3548387096774</v>
      </c>
      <c r="G121" s="17">
        <v>73.45</v>
      </c>
      <c r="H121" s="17">
        <v>66</v>
      </c>
      <c r="I121" s="18">
        <v>75.34</v>
      </c>
      <c r="J121" s="17">
        <v>26</v>
      </c>
      <c r="K121" s="27">
        <f t="shared" si="5"/>
        <v>118</v>
      </c>
    </row>
    <row r="122" s="2" customFormat="1" spans="1:11">
      <c r="A122" s="14">
        <v>119</v>
      </c>
      <c r="B122" s="17" t="s">
        <v>365</v>
      </c>
      <c r="C122" s="17" t="s">
        <v>144</v>
      </c>
      <c r="D122" s="17" t="s">
        <v>21</v>
      </c>
      <c r="E122" s="17">
        <v>100</v>
      </c>
      <c r="F122" s="17">
        <v>71.27</v>
      </c>
      <c r="G122" s="17">
        <v>74.3</v>
      </c>
      <c r="H122" s="17">
        <v>59</v>
      </c>
      <c r="I122" s="18">
        <v>75.095</v>
      </c>
      <c r="J122" s="17">
        <v>34</v>
      </c>
      <c r="K122" s="27">
        <f t="shared" si="5"/>
        <v>119</v>
      </c>
    </row>
    <row r="123" s="2" customFormat="1" spans="1:11">
      <c r="A123" s="14">
        <v>120</v>
      </c>
      <c r="B123" s="17" t="s">
        <v>364</v>
      </c>
      <c r="C123" s="17" t="s">
        <v>144</v>
      </c>
      <c r="D123" s="17" t="s">
        <v>373</v>
      </c>
      <c r="E123" s="17">
        <v>95</v>
      </c>
      <c r="F123" s="18">
        <v>72.2741935483871</v>
      </c>
      <c r="G123" s="17">
        <v>72.27</v>
      </c>
      <c r="H123" s="17">
        <v>69</v>
      </c>
      <c r="I123" s="18">
        <v>75.03</v>
      </c>
      <c r="J123" s="17">
        <v>27</v>
      </c>
      <c r="K123" s="27">
        <f t="shared" si="5"/>
        <v>120</v>
      </c>
    </row>
    <row r="124" s="2" customFormat="1" spans="1:11">
      <c r="A124" s="14">
        <v>121</v>
      </c>
      <c r="B124" s="14" t="s">
        <v>363</v>
      </c>
      <c r="C124" s="15" t="s">
        <v>144</v>
      </c>
      <c r="D124" s="22" t="s">
        <v>38</v>
      </c>
      <c r="E124" s="17">
        <v>100</v>
      </c>
      <c r="F124" s="21">
        <v>68.9838709677419</v>
      </c>
      <c r="G124" s="14">
        <v>93.98</v>
      </c>
      <c r="H124" s="14">
        <v>62</v>
      </c>
      <c r="I124" s="21">
        <v>75</v>
      </c>
      <c r="J124" s="14">
        <v>31</v>
      </c>
      <c r="K124" s="27">
        <f t="shared" si="5"/>
        <v>121</v>
      </c>
    </row>
    <row r="125" s="2" customFormat="1" spans="1:11">
      <c r="A125" s="14">
        <v>122</v>
      </c>
      <c r="B125" s="17" t="s">
        <v>365</v>
      </c>
      <c r="C125" s="17" t="s">
        <v>144</v>
      </c>
      <c r="D125" s="17" t="s">
        <v>27</v>
      </c>
      <c r="E125" s="17">
        <v>90</v>
      </c>
      <c r="F125" s="17">
        <v>72.8</v>
      </c>
      <c r="G125" s="17">
        <v>73.8</v>
      </c>
      <c r="H125" s="17">
        <v>66</v>
      </c>
      <c r="I125" s="18">
        <v>74.67</v>
      </c>
      <c r="J125" s="17">
        <v>35</v>
      </c>
      <c r="K125" s="27">
        <f t="shared" si="5"/>
        <v>122</v>
      </c>
    </row>
    <row r="126" s="2" customFormat="1" spans="1:11">
      <c r="A126" s="14">
        <v>123</v>
      </c>
      <c r="B126" s="17" t="s">
        <v>365</v>
      </c>
      <c r="C126" s="17" t="s">
        <v>144</v>
      </c>
      <c r="D126" s="17" t="s">
        <v>79</v>
      </c>
      <c r="E126" s="17">
        <v>100</v>
      </c>
      <c r="F126" s="17">
        <v>68.38</v>
      </c>
      <c r="G126" s="17">
        <v>73.38</v>
      </c>
      <c r="H126" s="17">
        <v>58</v>
      </c>
      <c r="I126" s="18">
        <v>74.297</v>
      </c>
      <c r="J126" s="17">
        <v>36</v>
      </c>
      <c r="K126" s="27">
        <f t="shared" si="5"/>
        <v>123</v>
      </c>
    </row>
    <row r="127" s="2" customFormat="1" spans="1:11">
      <c r="A127" s="14">
        <v>124</v>
      </c>
      <c r="B127" s="17" t="s">
        <v>364</v>
      </c>
      <c r="C127" s="17" t="s">
        <v>144</v>
      </c>
      <c r="D127" s="17" t="s">
        <v>78</v>
      </c>
      <c r="E127" s="17">
        <v>94</v>
      </c>
      <c r="F127" s="18">
        <v>63.8064516129032</v>
      </c>
      <c r="G127" s="17">
        <v>73.81</v>
      </c>
      <c r="H127" s="17">
        <v>60</v>
      </c>
      <c r="I127" s="18">
        <v>74.08</v>
      </c>
      <c r="J127" s="17">
        <v>28</v>
      </c>
      <c r="K127" s="27">
        <f t="shared" si="5"/>
        <v>124</v>
      </c>
    </row>
    <row r="128" s="2" customFormat="1" spans="1:11">
      <c r="A128" s="14">
        <v>125</v>
      </c>
      <c r="B128" s="17" t="s">
        <v>364</v>
      </c>
      <c r="C128" s="17" t="s">
        <v>144</v>
      </c>
      <c r="D128" s="17" t="s">
        <v>105</v>
      </c>
      <c r="E128" s="17">
        <v>90</v>
      </c>
      <c r="F128" s="18">
        <v>71.8387096774194</v>
      </c>
      <c r="G128" s="17">
        <v>71.84</v>
      </c>
      <c r="H128" s="17">
        <v>68</v>
      </c>
      <c r="I128" s="18">
        <v>73.8</v>
      </c>
      <c r="J128" s="17">
        <v>29</v>
      </c>
      <c r="K128" s="27">
        <f t="shared" si="5"/>
        <v>125</v>
      </c>
    </row>
    <row r="129" s="2" customFormat="1" spans="1:11">
      <c r="A129" s="14">
        <v>126</v>
      </c>
      <c r="B129" s="17" t="s">
        <v>364</v>
      </c>
      <c r="C129" s="17" t="s">
        <v>144</v>
      </c>
      <c r="D129" s="17" t="s">
        <v>289</v>
      </c>
      <c r="E129" s="17">
        <v>92</v>
      </c>
      <c r="F129" s="18">
        <v>71.1290322580645</v>
      </c>
      <c r="G129" s="17">
        <v>71.13</v>
      </c>
      <c r="H129" s="17">
        <v>68</v>
      </c>
      <c r="I129" s="18">
        <v>73.63</v>
      </c>
      <c r="J129" s="17">
        <v>30</v>
      </c>
      <c r="K129" s="27">
        <f t="shared" si="5"/>
        <v>126</v>
      </c>
    </row>
    <row r="130" s="2" customFormat="1" spans="1:11">
      <c r="A130" s="14">
        <v>127</v>
      </c>
      <c r="B130" s="17" t="s">
        <v>366</v>
      </c>
      <c r="C130" s="17" t="s">
        <v>144</v>
      </c>
      <c r="D130" s="17" t="s">
        <v>378</v>
      </c>
      <c r="E130" s="17">
        <v>92</v>
      </c>
      <c r="F130" s="17">
        <v>69.79</v>
      </c>
      <c r="G130" s="17">
        <v>74.79</v>
      </c>
      <c r="H130" s="17">
        <v>56</v>
      </c>
      <c r="I130" s="18">
        <v>73.6135</v>
      </c>
      <c r="J130" s="17">
        <v>30</v>
      </c>
      <c r="K130" s="27">
        <f t="shared" si="5"/>
        <v>127</v>
      </c>
    </row>
    <row r="131" s="2" customFormat="1" spans="1:11">
      <c r="A131" s="14">
        <v>128</v>
      </c>
      <c r="B131" s="17" t="s">
        <v>366</v>
      </c>
      <c r="C131" s="17" t="s">
        <v>144</v>
      </c>
      <c r="D131" s="17" t="s">
        <v>79</v>
      </c>
      <c r="E131" s="17">
        <v>90</v>
      </c>
      <c r="F131" s="17">
        <v>66.71</v>
      </c>
      <c r="G131" s="17">
        <v>70.71</v>
      </c>
      <c r="H131" s="17">
        <v>70</v>
      </c>
      <c r="I131" s="18">
        <v>73.4615</v>
      </c>
      <c r="J131" s="17">
        <v>31</v>
      </c>
      <c r="K131" s="27">
        <f t="shared" si="5"/>
        <v>128</v>
      </c>
    </row>
    <row r="132" s="2" customFormat="1" spans="1:11">
      <c r="A132" s="14">
        <v>129</v>
      </c>
      <c r="B132" s="14" t="s">
        <v>363</v>
      </c>
      <c r="C132" s="15" t="s">
        <v>144</v>
      </c>
      <c r="D132" s="19" t="s">
        <v>162</v>
      </c>
      <c r="E132" s="17">
        <v>100</v>
      </c>
      <c r="F132" s="21">
        <v>69.6774193548387</v>
      </c>
      <c r="G132" s="14">
        <v>69.68</v>
      </c>
      <c r="H132" s="14">
        <v>62</v>
      </c>
      <c r="I132" s="21">
        <v>73</v>
      </c>
      <c r="J132" s="14">
        <v>32</v>
      </c>
      <c r="K132" s="27">
        <f t="shared" ref="K132:K158" si="6">RANK(I132,$I$4:$I$158)</f>
        <v>129</v>
      </c>
    </row>
    <row r="133" s="2" customFormat="1" spans="1:11">
      <c r="A133" s="14">
        <v>130</v>
      </c>
      <c r="B133" s="14" t="s">
        <v>363</v>
      </c>
      <c r="C133" s="15" t="s">
        <v>144</v>
      </c>
      <c r="D133" s="16" t="s">
        <v>26</v>
      </c>
      <c r="E133" s="15">
        <v>98</v>
      </c>
      <c r="F133" s="18">
        <v>68.9193548387097</v>
      </c>
      <c r="G133" s="17">
        <v>73.92</v>
      </c>
      <c r="H133" s="17">
        <v>52</v>
      </c>
      <c r="I133" s="18">
        <v>73</v>
      </c>
      <c r="J133" s="14">
        <v>33</v>
      </c>
      <c r="K133" s="27">
        <f t="shared" si="6"/>
        <v>129</v>
      </c>
    </row>
    <row r="134" s="2" customFormat="1" spans="1:11">
      <c r="A134" s="14">
        <v>131</v>
      </c>
      <c r="B134" s="17" t="s">
        <v>364</v>
      </c>
      <c r="C134" s="17" t="s">
        <v>144</v>
      </c>
      <c r="D134" s="17" t="s">
        <v>45</v>
      </c>
      <c r="E134" s="17">
        <v>98</v>
      </c>
      <c r="F134" s="18">
        <v>65.0645161290323</v>
      </c>
      <c r="G134" s="17">
        <v>65.06</v>
      </c>
      <c r="H134" s="17">
        <v>79</v>
      </c>
      <c r="I134" s="18">
        <v>72.79</v>
      </c>
      <c r="J134" s="17">
        <v>31</v>
      </c>
      <c r="K134" s="27">
        <f t="shared" si="6"/>
        <v>131</v>
      </c>
    </row>
    <row r="135" s="2" customFormat="1" spans="1:11">
      <c r="A135" s="14">
        <v>132</v>
      </c>
      <c r="B135" s="17" t="s">
        <v>366</v>
      </c>
      <c r="C135" s="17" t="s">
        <v>144</v>
      </c>
      <c r="D135" s="17" t="s">
        <v>125</v>
      </c>
      <c r="E135" s="17">
        <v>98</v>
      </c>
      <c r="F135" s="17">
        <v>70.24</v>
      </c>
      <c r="G135" s="17">
        <v>68</v>
      </c>
      <c r="H135" s="17">
        <v>69</v>
      </c>
      <c r="I135" s="18">
        <v>72.7</v>
      </c>
      <c r="J135" s="17">
        <v>32</v>
      </c>
      <c r="K135" s="27">
        <f t="shared" si="6"/>
        <v>132</v>
      </c>
    </row>
    <row r="136" s="2" customFormat="1" spans="1:11">
      <c r="A136" s="14">
        <v>133</v>
      </c>
      <c r="B136" s="14" t="s">
        <v>363</v>
      </c>
      <c r="C136" s="15" t="s">
        <v>144</v>
      </c>
      <c r="D136" s="19" t="s">
        <v>21</v>
      </c>
      <c r="E136" s="17">
        <v>100</v>
      </c>
      <c r="F136" s="18">
        <v>67.9516129032258</v>
      </c>
      <c r="G136" s="17">
        <v>69.95</v>
      </c>
      <c r="H136" s="17">
        <v>59</v>
      </c>
      <c r="I136" s="18">
        <v>72</v>
      </c>
      <c r="J136" s="14">
        <v>34</v>
      </c>
      <c r="K136" s="27">
        <f t="shared" si="6"/>
        <v>133</v>
      </c>
    </row>
    <row r="137" s="2" customFormat="1" spans="1:11">
      <c r="A137" s="14">
        <v>134</v>
      </c>
      <c r="B137" s="17" t="s">
        <v>366</v>
      </c>
      <c r="C137" s="17" t="s">
        <v>144</v>
      </c>
      <c r="D137" s="17" t="s">
        <v>81</v>
      </c>
      <c r="E137" s="17">
        <v>98</v>
      </c>
      <c r="F137" s="17">
        <v>64.82</v>
      </c>
      <c r="G137" s="17">
        <v>62.85</v>
      </c>
      <c r="H137" s="17">
        <v>81</v>
      </c>
      <c r="I137" s="18">
        <v>71.7525</v>
      </c>
      <c r="J137" s="17">
        <v>33</v>
      </c>
      <c r="K137" s="27">
        <f t="shared" si="6"/>
        <v>134</v>
      </c>
    </row>
    <row r="138" s="2" customFormat="1" spans="1:11">
      <c r="A138" s="14">
        <v>135</v>
      </c>
      <c r="B138" s="17" t="s">
        <v>364</v>
      </c>
      <c r="C138" s="17" t="s">
        <v>144</v>
      </c>
      <c r="D138" s="17" t="s">
        <v>45</v>
      </c>
      <c r="E138" s="17">
        <v>89</v>
      </c>
      <c r="F138" s="18">
        <v>71.0322580645161</v>
      </c>
      <c r="G138" s="17">
        <v>69.03</v>
      </c>
      <c r="H138" s="17">
        <v>64</v>
      </c>
      <c r="I138" s="18">
        <v>71.02</v>
      </c>
      <c r="J138" s="17">
        <v>32</v>
      </c>
      <c r="K138" s="27">
        <f t="shared" si="6"/>
        <v>135</v>
      </c>
    </row>
    <row r="139" s="2" customFormat="1" spans="1:11">
      <c r="A139" s="14">
        <v>136</v>
      </c>
      <c r="B139" s="17" t="s">
        <v>364</v>
      </c>
      <c r="C139" s="17" t="s">
        <v>144</v>
      </c>
      <c r="D139" s="17" t="s">
        <v>33</v>
      </c>
      <c r="E139" s="17">
        <v>82</v>
      </c>
      <c r="F139" s="18">
        <v>65.6129032258064</v>
      </c>
      <c r="G139" s="17">
        <v>69.61</v>
      </c>
      <c r="H139" s="17">
        <v>66</v>
      </c>
      <c r="I139" s="18">
        <v>70.75</v>
      </c>
      <c r="J139" s="17">
        <v>33</v>
      </c>
      <c r="K139" s="27">
        <f t="shared" si="6"/>
        <v>136</v>
      </c>
    </row>
    <row r="140" s="2" customFormat="1" spans="1:11">
      <c r="A140" s="14">
        <v>137</v>
      </c>
      <c r="B140" s="17" t="s">
        <v>365</v>
      </c>
      <c r="C140" s="17" t="s">
        <v>144</v>
      </c>
      <c r="D140" s="17" t="s">
        <v>21</v>
      </c>
      <c r="E140" s="17">
        <v>90</v>
      </c>
      <c r="F140" s="17">
        <v>69.53</v>
      </c>
      <c r="G140" s="17">
        <v>68.53</v>
      </c>
      <c r="H140" s="17">
        <v>62</v>
      </c>
      <c r="I140" s="18">
        <v>70.4445</v>
      </c>
      <c r="J140" s="17">
        <v>37</v>
      </c>
      <c r="K140" s="27">
        <f t="shared" si="6"/>
        <v>137</v>
      </c>
    </row>
    <row r="141" s="2" customFormat="1" spans="1:11">
      <c r="A141" s="14">
        <v>138</v>
      </c>
      <c r="B141" s="17" t="s">
        <v>366</v>
      </c>
      <c r="C141" s="17" t="s">
        <v>144</v>
      </c>
      <c r="D141" s="17" t="s">
        <v>27</v>
      </c>
      <c r="E141" s="17">
        <v>92</v>
      </c>
      <c r="F141" s="17">
        <v>67.73</v>
      </c>
      <c r="G141" s="17">
        <v>67.73</v>
      </c>
      <c r="H141" s="17">
        <v>60</v>
      </c>
      <c r="I141" s="18">
        <v>69.8245</v>
      </c>
      <c r="J141" s="17">
        <v>34</v>
      </c>
      <c r="K141" s="27">
        <f t="shared" si="6"/>
        <v>138</v>
      </c>
    </row>
    <row r="142" s="2" customFormat="1" spans="1:11">
      <c r="A142" s="14">
        <v>139</v>
      </c>
      <c r="B142" s="17" t="s">
        <v>364</v>
      </c>
      <c r="C142" s="17" t="s">
        <v>144</v>
      </c>
      <c r="D142" s="17" t="s">
        <v>150</v>
      </c>
      <c r="E142" s="17">
        <v>82</v>
      </c>
      <c r="F142" s="18">
        <v>69.0645161290323</v>
      </c>
      <c r="G142" s="17">
        <v>67.06</v>
      </c>
      <c r="H142" s="17">
        <v>66</v>
      </c>
      <c r="I142" s="18">
        <v>69.09</v>
      </c>
      <c r="J142" s="17">
        <v>34</v>
      </c>
      <c r="K142" s="27">
        <f t="shared" si="6"/>
        <v>139</v>
      </c>
    </row>
    <row r="143" s="2" customFormat="1" spans="1:11">
      <c r="A143" s="14">
        <v>140</v>
      </c>
      <c r="B143" s="17" t="s">
        <v>366</v>
      </c>
      <c r="C143" s="17" t="s">
        <v>144</v>
      </c>
      <c r="D143" s="17" t="s">
        <v>80</v>
      </c>
      <c r="E143" s="17">
        <v>92</v>
      </c>
      <c r="F143" s="17">
        <v>63.35</v>
      </c>
      <c r="G143" s="17">
        <v>67.35</v>
      </c>
      <c r="H143" s="17">
        <v>56</v>
      </c>
      <c r="I143" s="18">
        <v>68.7775</v>
      </c>
      <c r="J143" s="17">
        <v>35</v>
      </c>
      <c r="K143" s="27">
        <f t="shared" si="6"/>
        <v>140</v>
      </c>
    </row>
    <row r="144" s="2" customFormat="1" spans="1:11">
      <c r="A144" s="14">
        <v>141</v>
      </c>
      <c r="B144" s="17" t="s">
        <v>366</v>
      </c>
      <c r="C144" s="17" t="s">
        <v>144</v>
      </c>
      <c r="D144" s="17" t="s">
        <v>21</v>
      </c>
      <c r="E144" s="17">
        <v>95</v>
      </c>
      <c r="F144" s="17">
        <v>59.23</v>
      </c>
      <c r="G144" s="17">
        <v>64.23</v>
      </c>
      <c r="H144" s="17">
        <v>60</v>
      </c>
      <c r="I144" s="18">
        <v>67.9995</v>
      </c>
      <c r="J144" s="17">
        <v>36</v>
      </c>
      <c r="K144" s="27">
        <f t="shared" si="6"/>
        <v>141</v>
      </c>
    </row>
    <row r="145" s="2" customFormat="1" spans="1:11">
      <c r="A145" s="14">
        <v>142</v>
      </c>
      <c r="B145" s="17" t="s">
        <v>366</v>
      </c>
      <c r="C145" s="17" t="s">
        <v>144</v>
      </c>
      <c r="D145" s="17" t="s">
        <v>81</v>
      </c>
      <c r="E145" s="17">
        <v>90</v>
      </c>
      <c r="F145" s="17">
        <v>68.82</v>
      </c>
      <c r="G145" s="17">
        <v>64.82</v>
      </c>
      <c r="H145" s="17">
        <v>58</v>
      </c>
      <c r="I145" s="18">
        <v>67.233</v>
      </c>
      <c r="J145" s="17">
        <v>37</v>
      </c>
      <c r="K145" s="27">
        <f t="shared" si="6"/>
        <v>142</v>
      </c>
    </row>
    <row r="146" s="2" customFormat="1" spans="1:11">
      <c r="A146" s="14">
        <v>143</v>
      </c>
      <c r="B146" s="17" t="s">
        <v>366</v>
      </c>
      <c r="C146" s="17" t="s">
        <v>34</v>
      </c>
      <c r="D146" s="17" t="s">
        <v>58</v>
      </c>
      <c r="E146" s="17">
        <v>92</v>
      </c>
      <c r="F146" s="17">
        <v>63.65</v>
      </c>
      <c r="G146" s="17">
        <v>63.65</v>
      </c>
      <c r="H146" s="17">
        <v>56</v>
      </c>
      <c r="I146" s="18">
        <v>66.3725</v>
      </c>
      <c r="J146" s="17">
        <v>38</v>
      </c>
      <c r="K146" s="27">
        <f t="shared" si="6"/>
        <v>143</v>
      </c>
    </row>
    <row r="147" s="2" customFormat="1" spans="1:11">
      <c r="A147" s="14">
        <v>144</v>
      </c>
      <c r="B147" s="17" t="s">
        <v>366</v>
      </c>
      <c r="C147" s="17" t="s">
        <v>144</v>
      </c>
      <c r="D147" s="17" t="s">
        <v>379</v>
      </c>
      <c r="E147" s="17">
        <v>93</v>
      </c>
      <c r="F147" s="17">
        <v>55.92</v>
      </c>
      <c r="G147" s="17">
        <v>61.92</v>
      </c>
      <c r="H147" s="17">
        <v>58</v>
      </c>
      <c r="I147" s="18">
        <v>65.798</v>
      </c>
      <c r="J147" s="17">
        <v>39</v>
      </c>
      <c r="K147" s="27">
        <f t="shared" si="6"/>
        <v>144</v>
      </c>
    </row>
    <row r="148" s="2" customFormat="1" spans="1:11">
      <c r="A148" s="14">
        <v>145</v>
      </c>
      <c r="B148" s="17" t="s">
        <v>365</v>
      </c>
      <c r="C148" s="17" t="s">
        <v>144</v>
      </c>
      <c r="D148" s="17" t="s">
        <v>102</v>
      </c>
      <c r="E148" s="17">
        <v>90</v>
      </c>
      <c r="F148" s="17">
        <v>65.37</v>
      </c>
      <c r="G148" s="17">
        <v>62.37</v>
      </c>
      <c r="H148" s="17">
        <v>58</v>
      </c>
      <c r="I148" s="18">
        <v>65.6405</v>
      </c>
      <c r="J148" s="17">
        <v>38</v>
      </c>
      <c r="K148" s="27">
        <f t="shared" si="6"/>
        <v>145</v>
      </c>
    </row>
    <row r="149" s="2" customFormat="1" spans="1:11">
      <c r="A149" s="14">
        <v>146</v>
      </c>
      <c r="B149" s="14" t="s">
        <v>363</v>
      </c>
      <c r="C149" s="15" t="s">
        <v>144</v>
      </c>
      <c r="D149" s="22" t="s">
        <v>380</v>
      </c>
      <c r="E149" s="15">
        <v>100</v>
      </c>
      <c r="F149" s="21">
        <v>59.0161290322581</v>
      </c>
      <c r="G149" s="14">
        <v>56.02</v>
      </c>
      <c r="H149" s="14">
        <v>60</v>
      </c>
      <c r="I149" s="21">
        <v>63.41</v>
      </c>
      <c r="J149" s="14">
        <v>35</v>
      </c>
      <c r="K149" s="27">
        <f t="shared" si="6"/>
        <v>146</v>
      </c>
    </row>
    <row r="150" s="2" customFormat="1" spans="1:11">
      <c r="A150" s="14">
        <v>147</v>
      </c>
      <c r="B150" s="14" t="s">
        <v>363</v>
      </c>
      <c r="C150" s="15" t="s">
        <v>144</v>
      </c>
      <c r="D150" s="16" t="s">
        <v>33</v>
      </c>
      <c r="E150" s="17">
        <v>100</v>
      </c>
      <c r="F150" s="18">
        <v>58.7096774193548</v>
      </c>
      <c r="G150" s="17">
        <v>54.71</v>
      </c>
      <c r="H150" s="17">
        <v>64</v>
      </c>
      <c r="I150" s="18">
        <v>63.36</v>
      </c>
      <c r="J150" s="14">
        <v>36</v>
      </c>
      <c r="K150" s="27">
        <f t="shared" si="6"/>
        <v>147</v>
      </c>
    </row>
    <row r="151" s="2" customFormat="1" spans="1:11">
      <c r="A151" s="14">
        <v>148</v>
      </c>
      <c r="B151" s="17" t="s">
        <v>365</v>
      </c>
      <c r="C151" s="17" t="s">
        <v>144</v>
      </c>
      <c r="D151" s="17" t="s">
        <v>21</v>
      </c>
      <c r="E151" s="17">
        <v>90</v>
      </c>
      <c r="F151" s="17">
        <v>59.83</v>
      </c>
      <c r="G151" s="17">
        <v>56.83</v>
      </c>
      <c r="H151" s="17">
        <v>58</v>
      </c>
      <c r="I151" s="18">
        <v>62.0395</v>
      </c>
      <c r="J151" s="17">
        <v>39</v>
      </c>
      <c r="K151" s="27">
        <f t="shared" si="6"/>
        <v>148</v>
      </c>
    </row>
    <row r="152" s="2" customFormat="1" spans="1:11">
      <c r="A152" s="14">
        <v>149</v>
      </c>
      <c r="B152" s="17" t="s">
        <v>364</v>
      </c>
      <c r="C152" s="17" t="s">
        <v>144</v>
      </c>
      <c r="D152" s="17" t="s">
        <v>124</v>
      </c>
      <c r="E152" s="17">
        <v>90</v>
      </c>
      <c r="F152" s="18">
        <v>59.5806451612903</v>
      </c>
      <c r="G152" s="17">
        <v>55.58</v>
      </c>
      <c r="H152" s="17">
        <v>60</v>
      </c>
      <c r="I152" s="18">
        <v>61.63</v>
      </c>
      <c r="J152" s="17">
        <v>35</v>
      </c>
      <c r="K152" s="27">
        <f t="shared" si="6"/>
        <v>149</v>
      </c>
    </row>
    <row r="153" s="2" customFormat="1" spans="1:11">
      <c r="A153" s="14">
        <v>150</v>
      </c>
      <c r="B153" s="17" t="s">
        <v>366</v>
      </c>
      <c r="C153" s="17" t="s">
        <v>144</v>
      </c>
      <c r="D153" s="17" t="s">
        <v>47</v>
      </c>
      <c r="E153" s="17">
        <v>92</v>
      </c>
      <c r="F153" s="17">
        <v>59.15</v>
      </c>
      <c r="G153" s="17">
        <v>53.15</v>
      </c>
      <c r="H153" s="17">
        <v>60</v>
      </c>
      <c r="I153" s="18">
        <v>60.3475</v>
      </c>
      <c r="J153" s="17">
        <v>40</v>
      </c>
      <c r="K153" s="27">
        <f t="shared" si="6"/>
        <v>150</v>
      </c>
    </row>
    <row r="154" s="2" customFormat="1" spans="1:11">
      <c r="A154" s="14">
        <v>151</v>
      </c>
      <c r="B154" s="14" t="s">
        <v>363</v>
      </c>
      <c r="C154" s="15" t="s">
        <v>144</v>
      </c>
      <c r="D154" s="16" t="s">
        <v>257</v>
      </c>
      <c r="E154" s="17">
        <v>100</v>
      </c>
      <c r="F154" s="18">
        <v>55.6451612903226</v>
      </c>
      <c r="G154" s="17">
        <v>45.65</v>
      </c>
      <c r="H154" s="17">
        <v>56</v>
      </c>
      <c r="I154" s="21">
        <v>55.87</v>
      </c>
      <c r="J154" s="14">
        <v>36</v>
      </c>
      <c r="K154" s="27">
        <f t="shared" si="6"/>
        <v>151</v>
      </c>
    </row>
    <row r="155" s="2" customFormat="1" spans="1:11">
      <c r="A155" s="14">
        <v>152</v>
      </c>
      <c r="B155" s="17" t="s">
        <v>364</v>
      </c>
      <c r="C155" s="17" t="s">
        <v>144</v>
      </c>
      <c r="D155" s="17" t="s">
        <v>31</v>
      </c>
      <c r="E155" s="17">
        <v>92</v>
      </c>
      <c r="F155" s="18">
        <v>53.5483870967742</v>
      </c>
      <c r="G155" s="17">
        <v>45.55</v>
      </c>
      <c r="H155" s="17">
        <v>57</v>
      </c>
      <c r="I155" s="18">
        <v>54.81</v>
      </c>
      <c r="J155" s="17">
        <v>36</v>
      </c>
      <c r="K155" s="27">
        <f t="shared" si="6"/>
        <v>152</v>
      </c>
    </row>
    <row r="156" s="2" customFormat="1" spans="1:11">
      <c r="A156" s="14">
        <v>153</v>
      </c>
      <c r="B156" s="17" t="s">
        <v>364</v>
      </c>
      <c r="C156" s="17" t="s">
        <v>144</v>
      </c>
      <c r="D156" s="17" t="s">
        <v>381</v>
      </c>
      <c r="E156" s="17">
        <v>85</v>
      </c>
      <c r="F156" s="18">
        <v>38.6774193548387</v>
      </c>
      <c r="G156" s="17">
        <v>27.68</v>
      </c>
      <c r="H156" s="17">
        <v>64</v>
      </c>
      <c r="I156" s="18">
        <v>43.54</v>
      </c>
      <c r="J156" s="17">
        <v>37</v>
      </c>
      <c r="K156" s="27">
        <f t="shared" si="6"/>
        <v>153</v>
      </c>
    </row>
    <row r="157" s="2" customFormat="1" spans="1:11">
      <c r="A157" s="14">
        <v>154</v>
      </c>
      <c r="B157" s="14" t="s">
        <v>363</v>
      </c>
      <c r="C157" s="17" t="s">
        <v>144</v>
      </c>
      <c r="D157" s="20" t="s">
        <v>77</v>
      </c>
      <c r="E157" s="17">
        <v>95</v>
      </c>
      <c r="F157" s="18">
        <v>51.0967741935484</v>
      </c>
      <c r="G157" s="17">
        <v>22.1</v>
      </c>
      <c r="H157" s="17">
        <v>60</v>
      </c>
      <c r="I157" s="18">
        <v>40.62</v>
      </c>
      <c r="J157" s="14">
        <v>38</v>
      </c>
      <c r="K157" s="27">
        <f t="shared" si="6"/>
        <v>154</v>
      </c>
    </row>
    <row r="158" s="2" customFormat="1" spans="1:11">
      <c r="A158" s="14">
        <v>155</v>
      </c>
      <c r="B158" s="30" t="s">
        <v>363</v>
      </c>
      <c r="C158" s="31" t="s">
        <v>144</v>
      </c>
      <c r="D158" s="32" t="s">
        <v>382</v>
      </c>
      <c r="E158" s="33">
        <v>97</v>
      </c>
      <c r="F158" s="34">
        <v>48.5645161290323</v>
      </c>
      <c r="G158" s="33">
        <v>15.56</v>
      </c>
      <c r="H158" s="33">
        <v>60</v>
      </c>
      <c r="I158" s="35">
        <v>36.66</v>
      </c>
      <c r="J158" s="30">
        <v>39</v>
      </c>
      <c r="K158" s="36">
        <f t="shared" si="6"/>
        <v>155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workbookViewId="0">
      <selection activeCell="M29" sqref="M29"/>
    </sheetView>
  </sheetViews>
  <sheetFormatPr defaultColWidth="8.66666666666667" defaultRowHeight="14.25"/>
  <cols>
    <col min="1" max="1" width="9" style="96" customWidth="1"/>
    <col min="2" max="2" width="14.8333333333333" style="96" customWidth="1"/>
    <col min="3" max="3" width="13.5833333333333" style="96"/>
    <col min="4" max="4" width="12.4166666666667" style="96" customWidth="1"/>
    <col min="5" max="5" width="9" style="98" customWidth="1"/>
    <col min="6" max="6" width="17.5" style="276" customWidth="1"/>
    <col min="7" max="7" width="11.5" style="98" customWidth="1"/>
    <col min="8" max="8" width="10.8333333333333" style="98" customWidth="1"/>
    <col min="9" max="9" width="11.5" style="195"/>
    <col min="10" max="10" width="9" style="98" customWidth="1"/>
    <col min="11" max="11" width="9" style="96" customWidth="1"/>
    <col min="12" max="16384" width="8.66666666666667" style="1"/>
  </cols>
  <sheetData>
    <row r="1" s="1" customFormat="1" ht="19" customHeight="1" spans="1:11">
      <c r="A1" s="99" t="s">
        <v>84</v>
      </c>
      <c r="B1" s="99"/>
      <c r="C1" s="99"/>
      <c r="D1" s="99"/>
      <c r="E1" s="99"/>
      <c r="F1" s="99"/>
      <c r="G1" s="105"/>
      <c r="H1" s="99"/>
      <c r="I1" s="116"/>
      <c r="J1" s="105"/>
      <c r="K1" s="105"/>
    </row>
    <row r="2" s="1" customFormat="1" ht="27" spans="1:11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22" t="s">
        <v>6</v>
      </c>
      <c r="G2" s="118"/>
      <c r="H2" s="122" t="s">
        <v>7</v>
      </c>
      <c r="I2" s="116" t="s">
        <v>8</v>
      </c>
      <c r="J2" s="127" t="s">
        <v>9</v>
      </c>
      <c r="K2" s="127" t="s">
        <v>10</v>
      </c>
    </row>
    <row r="3" s="1" customFormat="1" ht="13" customHeight="1" spans="1:11">
      <c r="A3" s="99"/>
      <c r="B3" s="99"/>
      <c r="C3" s="104"/>
      <c r="D3" s="99"/>
      <c r="E3" s="99" t="s">
        <v>11</v>
      </c>
      <c r="F3" s="277" t="s">
        <v>12</v>
      </c>
      <c r="G3" s="105" t="s">
        <v>11</v>
      </c>
      <c r="H3" s="99" t="s">
        <v>11</v>
      </c>
      <c r="I3" s="116"/>
      <c r="J3" s="127"/>
      <c r="K3" s="118"/>
    </row>
    <row r="4" s="1" customFormat="1" spans="1:11">
      <c r="A4" s="278">
        <v>1</v>
      </c>
      <c r="B4" s="278" t="s">
        <v>85</v>
      </c>
      <c r="C4" s="279" t="s">
        <v>14</v>
      </c>
      <c r="D4" s="279" t="s">
        <v>21</v>
      </c>
      <c r="E4" s="280">
        <v>95</v>
      </c>
      <c r="F4" s="281">
        <v>81.1747</v>
      </c>
      <c r="G4" s="282">
        <v>98.1747</v>
      </c>
      <c r="H4" s="280">
        <v>100</v>
      </c>
      <c r="I4" s="290">
        <v>98.0636</v>
      </c>
      <c r="J4" s="278">
        <v>1</v>
      </c>
      <c r="K4" s="291">
        <v>1</v>
      </c>
    </row>
    <row r="5" s="1" customFormat="1" spans="1:11">
      <c r="A5" s="278">
        <v>2</v>
      </c>
      <c r="B5" s="278" t="s">
        <v>85</v>
      </c>
      <c r="C5" s="279" t="s">
        <v>14</v>
      </c>
      <c r="D5" s="283" t="s">
        <v>21</v>
      </c>
      <c r="E5" s="284">
        <v>85</v>
      </c>
      <c r="F5" s="285">
        <v>72.8795</v>
      </c>
      <c r="G5" s="286">
        <v>99.8795</v>
      </c>
      <c r="H5" s="284">
        <v>100</v>
      </c>
      <c r="I5" s="290">
        <v>97.6717</v>
      </c>
      <c r="J5" s="278">
        <v>2</v>
      </c>
      <c r="K5" s="291">
        <v>2</v>
      </c>
    </row>
    <row r="6" s="1" customFormat="1" spans="1:11">
      <c r="A6" s="278">
        <v>3</v>
      </c>
      <c r="B6" s="278" t="s">
        <v>85</v>
      </c>
      <c r="C6" s="279" t="s">
        <v>14</v>
      </c>
      <c r="D6" s="279" t="s">
        <v>77</v>
      </c>
      <c r="E6" s="280">
        <v>91</v>
      </c>
      <c r="F6" s="281">
        <v>78.259</v>
      </c>
      <c r="G6" s="282">
        <v>100</v>
      </c>
      <c r="H6" s="280">
        <v>93</v>
      </c>
      <c r="I6" s="290">
        <v>97.25</v>
      </c>
      <c r="J6" s="278">
        <v>3</v>
      </c>
      <c r="K6" s="291">
        <v>3</v>
      </c>
    </row>
    <row r="7" s="1" customFormat="1" spans="1:11">
      <c r="A7" s="278">
        <v>4</v>
      </c>
      <c r="B7" s="278" t="s">
        <v>85</v>
      </c>
      <c r="C7" s="279" t="s">
        <v>14</v>
      </c>
      <c r="D7" s="283" t="s">
        <v>86</v>
      </c>
      <c r="E7" s="278">
        <v>87</v>
      </c>
      <c r="F7" s="287">
        <v>88.8975</v>
      </c>
      <c r="G7" s="278">
        <v>100</v>
      </c>
      <c r="H7" s="278">
        <v>92</v>
      </c>
      <c r="I7" s="290">
        <v>96.45</v>
      </c>
      <c r="J7" s="278">
        <v>4</v>
      </c>
      <c r="K7" s="291">
        <v>4</v>
      </c>
    </row>
    <row r="8" s="1" customFormat="1" spans="1:11">
      <c r="A8" s="278">
        <v>5</v>
      </c>
      <c r="B8" s="278" t="s">
        <v>85</v>
      </c>
      <c r="C8" s="279" t="s">
        <v>14</v>
      </c>
      <c r="D8" s="283" t="s">
        <v>49</v>
      </c>
      <c r="E8" s="280">
        <v>96</v>
      </c>
      <c r="F8" s="281">
        <v>83.006</v>
      </c>
      <c r="G8" s="282">
        <v>100</v>
      </c>
      <c r="H8" s="280">
        <v>82</v>
      </c>
      <c r="I8" s="290">
        <v>95.8</v>
      </c>
      <c r="J8" s="278">
        <v>5</v>
      </c>
      <c r="K8" s="291">
        <v>5</v>
      </c>
    </row>
    <row r="9" s="1" customFormat="1" spans="1:11">
      <c r="A9" s="278">
        <v>6</v>
      </c>
      <c r="B9" s="278" t="s">
        <v>85</v>
      </c>
      <c r="C9" s="279" t="s">
        <v>14</v>
      </c>
      <c r="D9" s="279" t="s">
        <v>87</v>
      </c>
      <c r="E9" s="280">
        <v>90</v>
      </c>
      <c r="F9" s="281">
        <v>76.7108</v>
      </c>
      <c r="G9" s="282">
        <v>100</v>
      </c>
      <c r="H9" s="280">
        <v>86</v>
      </c>
      <c r="I9" s="290">
        <v>95.7</v>
      </c>
      <c r="J9" s="278">
        <v>6</v>
      </c>
      <c r="K9" s="291">
        <v>6</v>
      </c>
    </row>
    <row r="10" s="1" customFormat="1" spans="1:11">
      <c r="A10" s="278">
        <v>7</v>
      </c>
      <c r="B10" s="278" t="s">
        <v>85</v>
      </c>
      <c r="C10" s="279" t="s">
        <v>14</v>
      </c>
      <c r="D10" s="279" t="s">
        <v>21</v>
      </c>
      <c r="E10" s="278">
        <v>93</v>
      </c>
      <c r="F10" s="287">
        <v>75.3193</v>
      </c>
      <c r="G10" s="278">
        <v>100</v>
      </c>
      <c r="H10" s="278">
        <v>82</v>
      </c>
      <c r="I10" s="290">
        <v>95.35</v>
      </c>
      <c r="J10" s="278">
        <v>7</v>
      </c>
      <c r="K10" s="291">
        <v>7</v>
      </c>
    </row>
    <row r="11" s="1" customFormat="1" spans="1:11">
      <c r="A11" s="278">
        <v>8</v>
      </c>
      <c r="B11" s="278" t="s">
        <v>85</v>
      </c>
      <c r="C11" s="279" t="s">
        <v>14</v>
      </c>
      <c r="D11" s="279" t="s">
        <v>57</v>
      </c>
      <c r="E11" s="278">
        <v>95</v>
      </c>
      <c r="F11" s="287">
        <v>82.1506</v>
      </c>
      <c r="G11" s="278">
        <v>100</v>
      </c>
      <c r="H11" s="278">
        <v>80</v>
      </c>
      <c r="I11" s="290">
        <v>95.25</v>
      </c>
      <c r="J11" s="278">
        <v>8</v>
      </c>
      <c r="K11" s="291">
        <v>8</v>
      </c>
    </row>
    <row r="12" s="1" customFormat="1" spans="1:11">
      <c r="A12" s="278">
        <v>9</v>
      </c>
      <c r="B12" s="278" t="s">
        <v>85</v>
      </c>
      <c r="C12" s="279" t="s">
        <v>14</v>
      </c>
      <c r="D12" s="283" t="s">
        <v>45</v>
      </c>
      <c r="E12" s="278">
        <v>89</v>
      </c>
      <c r="F12" s="287">
        <v>85.9699</v>
      </c>
      <c r="G12" s="278">
        <v>100</v>
      </c>
      <c r="H12" s="278">
        <v>84</v>
      </c>
      <c r="I12" s="290">
        <v>95.15</v>
      </c>
      <c r="J12" s="278">
        <v>9</v>
      </c>
      <c r="K12" s="291">
        <v>9</v>
      </c>
    </row>
    <row r="13" s="1" customFormat="1" spans="1:11">
      <c r="A13" s="278">
        <v>10</v>
      </c>
      <c r="B13" s="278" t="s">
        <v>85</v>
      </c>
      <c r="C13" s="279" t="s">
        <v>14</v>
      </c>
      <c r="D13" s="283" t="s">
        <v>45</v>
      </c>
      <c r="E13" s="278">
        <v>90</v>
      </c>
      <c r="F13" s="287">
        <v>87.6446</v>
      </c>
      <c r="G13" s="278">
        <v>100</v>
      </c>
      <c r="H13" s="278">
        <v>83</v>
      </c>
      <c r="I13" s="290">
        <v>95.1</v>
      </c>
      <c r="J13" s="278">
        <v>10</v>
      </c>
      <c r="K13" s="291">
        <v>10</v>
      </c>
    </row>
    <row r="14" s="1" customFormat="1" spans="1:11">
      <c r="A14" s="278">
        <v>11</v>
      </c>
      <c r="B14" s="278" t="s">
        <v>85</v>
      </c>
      <c r="C14" s="279" t="s">
        <v>14</v>
      </c>
      <c r="D14" s="279" t="s">
        <v>21</v>
      </c>
      <c r="E14" s="280">
        <v>98</v>
      </c>
      <c r="F14" s="281">
        <v>82.8072</v>
      </c>
      <c r="G14" s="282">
        <v>97.8072</v>
      </c>
      <c r="H14" s="280">
        <v>82</v>
      </c>
      <c r="I14" s="290">
        <v>94.6749</v>
      </c>
      <c r="J14" s="278">
        <v>11</v>
      </c>
      <c r="K14" s="291">
        <v>11</v>
      </c>
    </row>
    <row r="15" s="1" customFormat="1" spans="1:11">
      <c r="A15" s="278">
        <v>12</v>
      </c>
      <c r="B15" s="278" t="s">
        <v>85</v>
      </c>
      <c r="C15" s="279" t="s">
        <v>14</v>
      </c>
      <c r="D15" s="283" t="s">
        <v>88</v>
      </c>
      <c r="E15" s="278">
        <v>87</v>
      </c>
      <c r="F15" s="287">
        <v>87.5422</v>
      </c>
      <c r="G15" s="278">
        <v>100</v>
      </c>
      <c r="H15" s="278">
        <v>82</v>
      </c>
      <c r="I15" s="290">
        <v>94.45</v>
      </c>
      <c r="J15" s="278">
        <v>12</v>
      </c>
      <c r="K15" s="291">
        <v>12</v>
      </c>
    </row>
    <row r="16" s="1" customFormat="1" spans="1:11">
      <c r="A16" s="278">
        <v>13</v>
      </c>
      <c r="B16" s="278" t="s">
        <v>85</v>
      </c>
      <c r="C16" s="279" t="s">
        <v>14</v>
      </c>
      <c r="D16" s="279" t="s">
        <v>27</v>
      </c>
      <c r="E16" s="278">
        <v>94</v>
      </c>
      <c r="F16" s="287">
        <v>76.8032</v>
      </c>
      <c r="G16" s="278">
        <v>91.8032</v>
      </c>
      <c r="H16" s="278">
        <v>100</v>
      </c>
      <c r="I16" s="290">
        <v>93.9502</v>
      </c>
      <c r="J16" s="278">
        <v>13</v>
      </c>
      <c r="K16" s="291">
        <v>13</v>
      </c>
    </row>
    <row r="17" s="1" customFormat="1" spans="1:11">
      <c r="A17" s="278">
        <v>14</v>
      </c>
      <c r="B17" s="278" t="s">
        <v>85</v>
      </c>
      <c r="C17" s="279" t="s">
        <v>14</v>
      </c>
      <c r="D17" s="283" t="s">
        <v>21</v>
      </c>
      <c r="E17" s="278">
        <v>91</v>
      </c>
      <c r="F17" s="287">
        <v>79.524</v>
      </c>
      <c r="G17" s="278">
        <v>100</v>
      </c>
      <c r="H17" s="278">
        <v>76</v>
      </c>
      <c r="I17" s="290">
        <v>93.85</v>
      </c>
      <c r="J17" s="278">
        <v>14</v>
      </c>
      <c r="K17" s="291">
        <v>14</v>
      </c>
    </row>
    <row r="18" s="1" customFormat="1" spans="1:11">
      <c r="A18" s="278">
        <v>15</v>
      </c>
      <c r="B18" s="278" t="s">
        <v>85</v>
      </c>
      <c r="C18" s="279" t="s">
        <v>14</v>
      </c>
      <c r="D18" s="279" t="s">
        <v>87</v>
      </c>
      <c r="E18" s="278">
        <v>91</v>
      </c>
      <c r="F18" s="287">
        <v>72.8675</v>
      </c>
      <c r="G18" s="278">
        <v>100</v>
      </c>
      <c r="H18" s="278">
        <v>76</v>
      </c>
      <c r="I18" s="290">
        <v>93.85</v>
      </c>
      <c r="J18" s="278">
        <v>15</v>
      </c>
      <c r="K18" s="291">
        <v>15</v>
      </c>
    </row>
    <row r="19" s="1" customFormat="1" spans="1:11">
      <c r="A19" s="278">
        <v>16</v>
      </c>
      <c r="B19" s="278" t="s">
        <v>85</v>
      </c>
      <c r="C19" s="279" t="s">
        <v>14</v>
      </c>
      <c r="D19" s="279" t="s">
        <v>21</v>
      </c>
      <c r="E19" s="278">
        <v>91</v>
      </c>
      <c r="F19" s="287">
        <v>86.7349</v>
      </c>
      <c r="G19" s="278">
        <v>100</v>
      </c>
      <c r="H19" s="278">
        <v>76</v>
      </c>
      <c r="I19" s="290">
        <v>93.85</v>
      </c>
      <c r="J19" s="278">
        <v>16</v>
      </c>
      <c r="K19" s="291">
        <v>16</v>
      </c>
    </row>
    <row r="20" s="1" customFormat="1" spans="1:11">
      <c r="A20" s="278">
        <v>17</v>
      </c>
      <c r="B20" s="278" t="s">
        <v>85</v>
      </c>
      <c r="C20" s="279" t="s">
        <v>14</v>
      </c>
      <c r="D20" s="283" t="s">
        <v>50</v>
      </c>
      <c r="E20" s="278">
        <v>89</v>
      </c>
      <c r="F20" s="287">
        <v>76.2831</v>
      </c>
      <c r="G20" s="278">
        <v>100</v>
      </c>
      <c r="H20" s="278">
        <v>82</v>
      </c>
      <c r="I20" s="290">
        <v>93.75</v>
      </c>
      <c r="J20" s="278">
        <v>17</v>
      </c>
      <c r="K20" s="291">
        <v>17</v>
      </c>
    </row>
    <row r="21" s="1" customFormat="1" spans="1:11">
      <c r="A21" s="278">
        <v>18</v>
      </c>
      <c r="B21" s="278" t="s">
        <v>85</v>
      </c>
      <c r="C21" s="279" t="s">
        <v>14</v>
      </c>
      <c r="D21" s="283" t="s">
        <v>28</v>
      </c>
      <c r="E21" s="280">
        <v>88</v>
      </c>
      <c r="F21" s="281">
        <v>83.1807</v>
      </c>
      <c r="G21" s="282">
        <v>99.1807</v>
      </c>
      <c r="H21" s="280">
        <v>79</v>
      </c>
      <c r="I21" s="290">
        <v>93.4675</v>
      </c>
      <c r="J21" s="278">
        <v>18</v>
      </c>
      <c r="K21" s="291">
        <v>18</v>
      </c>
    </row>
    <row r="22" s="1" customFormat="1" spans="1:11">
      <c r="A22" s="278">
        <v>19</v>
      </c>
      <c r="B22" s="278" t="s">
        <v>85</v>
      </c>
      <c r="C22" s="279" t="s">
        <v>14</v>
      </c>
      <c r="D22" s="283" t="s">
        <v>45</v>
      </c>
      <c r="E22" s="278">
        <v>85</v>
      </c>
      <c r="F22" s="287">
        <v>88.1084</v>
      </c>
      <c r="G22" s="278">
        <v>100</v>
      </c>
      <c r="H22" s="278">
        <v>78</v>
      </c>
      <c r="I22" s="290">
        <v>93.35</v>
      </c>
      <c r="J22" s="278">
        <v>19</v>
      </c>
      <c r="K22" s="291">
        <v>19</v>
      </c>
    </row>
    <row r="23" s="1" customFormat="1" spans="1:11">
      <c r="A23" s="278">
        <v>20</v>
      </c>
      <c r="B23" s="278" t="s">
        <v>85</v>
      </c>
      <c r="C23" s="279" t="s">
        <v>14</v>
      </c>
      <c r="D23" s="283" t="s">
        <v>15</v>
      </c>
      <c r="E23" s="280">
        <v>85</v>
      </c>
      <c r="F23" s="281">
        <v>74.7651</v>
      </c>
      <c r="G23" s="282">
        <v>100</v>
      </c>
      <c r="H23" s="280">
        <v>72</v>
      </c>
      <c r="I23" s="290">
        <v>92.15</v>
      </c>
      <c r="J23" s="278">
        <v>20</v>
      </c>
      <c r="K23" s="291">
        <v>20</v>
      </c>
    </row>
    <row r="24" s="1" customFormat="1" spans="1:11">
      <c r="A24" s="278">
        <v>21</v>
      </c>
      <c r="B24" s="278" t="s">
        <v>85</v>
      </c>
      <c r="C24" s="279" t="s">
        <v>14</v>
      </c>
      <c r="D24" s="283" t="s">
        <v>28</v>
      </c>
      <c r="E24" s="278">
        <v>86</v>
      </c>
      <c r="F24" s="287">
        <v>79.994</v>
      </c>
      <c r="G24" s="278">
        <v>100</v>
      </c>
      <c r="H24" s="278">
        <v>68</v>
      </c>
      <c r="I24" s="290">
        <v>91.5</v>
      </c>
      <c r="J24" s="278">
        <v>21</v>
      </c>
      <c r="K24" s="291">
        <v>21</v>
      </c>
    </row>
    <row r="25" s="1" customFormat="1" spans="1:11">
      <c r="A25" s="278">
        <v>22</v>
      </c>
      <c r="B25" s="278" t="s">
        <v>85</v>
      </c>
      <c r="C25" s="279" t="s">
        <v>14</v>
      </c>
      <c r="D25" s="283" t="s">
        <v>40</v>
      </c>
      <c r="E25" s="278">
        <v>90</v>
      </c>
      <c r="F25" s="287">
        <v>82.3976</v>
      </c>
      <c r="G25" s="278">
        <v>91.3976</v>
      </c>
      <c r="H25" s="278">
        <v>90</v>
      </c>
      <c r="I25" s="290">
        <v>90.9084</v>
      </c>
      <c r="J25" s="278">
        <v>22</v>
      </c>
      <c r="K25" s="291">
        <v>22</v>
      </c>
    </row>
    <row r="26" s="1" customFormat="1" spans="1:11">
      <c r="A26" s="278">
        <v>23</v>
      </c>
      <c r="B26" s="278" t="s">
        <v>85</v>
      </c>
      <c r="C26" s="279" t="s">
        <v>14</v>
      </c>
      <c r="D26" s="283" t="s">
        <v>55</v>
      </c>
      <c r="E26" s="278">
        <v>91</v>
      </c>
      <c r="F26" s="287">
        <v>84.7108</v>
      </c>
      <c r="G26" s="278">
        <v>98.7108</v>
      </c>
      <c r="H26" s="278">
        <v>62</v>
      </c>
      <c r="I26" s="290">
        <v>90.212</v>
      </c>
      <c r="J26" s="278">
        <v>23</v>
      </c>
      <c r="K26" s="291">
        <v>23</v>
      </c>
    </row>
    <row r="27" s="1" customFormat="1" spans="1:11">
      <c r="A27" s="278">
        <v>24</v>
      </c>
      <c r="B27" s="278" t="s">
        <v>85</v>
      </c>
      <c r="C27" s="279" t="s">
        <v>14</v>
      </c>
      <c r="D27" s="283" t="s">
        <v>89</v>
      </c>
      <c r="E27" s="278">
        <v>90</v>
      </c>
      <c r="F27" s="287">
        <v>82.749</v>
      </c>
      <c r="G27" s="278">
        <v>93.749</v>
      </c>
      <c r="H27" s="278">
        <v>76</v>
      </c>
      <c r="I27" s="290">
        <v>89.6316</v>
      </c>
      <c r="J27" s="278">
        <v>24</v>
      </c>
      <c r="K27" s="291">
        <v>24</v>
      </c>
    </row>
    <row r="28" s="1" customFormat="1" spans="1:11">
      <c r="A28" s="278">
        <v>25</v>
      </c>
      <c r="B28" s="278" t="s">
        <v>85</v>
      </c>
      <c r="C28" s="279" t="s">
        <v>14</v>
      </c>
      <c r="D28" s="283" t="s">
        <v>90</v>
      </c>
      <c r="E28" s="278">
        <v>88</v>
      </c>
      <c r="F28" s="287">
        <v>82.8193</v>
      </c>
      <c r="G28" s="278">
        <v>91.8193</v>
      </c>
      <c r="H28" s="278">
        <v>76</v>
      </c>
      <c r="I28" s="290">
        <v>88.0825</v>
      </c>
      <c r="J28" s="278">
        <v>25</v>
      </c>
      <c r="K28" s="291">
        <v>25</v>
      </c>
    </row>
    <row r="29" s="1" customFormat="1" spans="1:11">
      <c r="A29" s="278">
        <v>26</v>
      </c>
      <c r="B29" s="278" t="s">
        <v>85</v>
      </c>
      <c r="C29" s="279" t="s">
        <v>14</v>
      </c>
      <c r="D29" s="283" t="s">
        <v>91</v>
      </c>
      <c r="E29" s="278">
        <v>91</v>
      </c>
      <c r="F29" s="287">
        <v>76.0181</v>
      </c>
      <c r="G29" s="278">
        <v>85.0181</v>
      </c>
      <c r="H29" s="278">
        <v>87.5</v>
      </c>
      <c r="I29" s="290">
        <v>86.4118</v>
      </c>
      <c r="J29" s="278">
        <v>26</v>
      </c>
      <c r="K29" s="291">
        <v>26</v>
      </c>
    </row>
    <row r="30" s="1" customFormat="1" spans="1:11">
      <c r="A30" s="278">
        <v>27</v>
      </c>
      <c r="B30" s="278" t="s">
        <v>85</v>
      </c>
      <c r="C30" s="279" t="s">
        <v>14</v>
      </c>
      <c r="D30" s="283" t="s">
        <v>45</v>
      </c>
      <c r="E30" s="278">
        <v>88</v>
      </c>
      <c r="F30" s="287">
        <v>78.1277</v>
      </c>
      <c r="G30" s="278">
        <v>89.1277</v>
      </c>
      <c r="H30" s="278">
        <v>76</v>
      </c>
      <c r="I30" s="290">
        <v>86.333</v>
      </c>
      <c r="J30" s="278">
        <v>27</v>
      </c>
      <c r="K30" s="291">
        <v>27</v>
      </c>
    </row>
    <row r="31" s="1" customFormat="1" spans="1:11">
      <c r="A31" s="278">
        <v>28</v>
      </c>
      <c r="B31" s="278" t="s">
        <v>85</v>
      </c>
      <c r="C31" s="279" t="s">
        <v>14</v>
      </c>
      <c r="D31" s="283" t="s">
        <v>27</v>
      </c>
      <c r="E31" s="278">
        <v>85</v>
      </c>
      <c r="F31" s="287">
        <v>75.5963</v>
      </c>
      <c r="G31" s="278">
        <v>88.5963</v>
      </c>
      <c r="H31" s="278">
        <v>76</v>
      </c>
      <c r="I31" s="290">
        <v>85.5376</v>
      </c>
      <c r="J31" s="278">
        <v>28</v>
      </c>
      <c r="K31" s="291">
        <v>28</v>
      </c>
    </row>
    <row r="32" s="1" customFormat="1" spans="1:11">
      <c r="A32" s="278">
        <v>29</v>
      </c>
      <c r="B32" s="278" t="s">
        <v>85</v>
      </c>
      <c r="C32" s="279" t="s">
        <v>14</v>
      </c>
      <c r="D32" s="283" t="s">
        <v>92</v>
      </c>
      <c r="E32" s="278">
        <v>86</v>
      </c>
      <c r="F32" s="287">
        <v>76.4699</v>
      </c>
      <c r="G32" s="278">
        <v>85.4699</v>
      </c>
      <c r="H32" s="278">
        <v>82</v>
      </c>
      <c r="I32" s="290">
        <v>85.0554</v>
      </c>
      <c r="J32" s="278">
        <v>29</v>
      </c>
      <c r="K32" s="291">
        <v>29</v>
      </c>
    </row>
    <row r="33" s="1" customFormat="1" spans="1:11">
      <c r="A33" s="278">
        <v>30</v>
      </c>
      <c r="B33" s="278" t="s">
        <v>85</v>
      </c>
      <c r="C33" s="279" t="s">
        <v>14</v>
      </c>
      <c r="D33" s="283" t="s">
        <v>89</v>
      </c>
      <c r="E33" s="282">
        <v>88</v>
      </c>
      <c r="F33" s="288">
        <v>73.7168</v>
      </c>
      <c r="G33" s="282">
        <v>84.7168</v>
      </c>
      <c r="H33" s="282">
        <v>83</v>
      </c>
      <c r="I33" s="290">
        <v>84.8659</v>
      </c>
      <c r="J33" s="278">
        <v>30</v>
      </c>
      <c r="K33" s="291">
        <v>30</v>
      </c>
    </row>
    <row r="34" s="1" customFormat="1" spans="1:11">
      <c r="A34" s="278">
        <v>31</v>
      </c>
      <c r="B34" s="278" t="s">
        <v>85</v>
      </c>
      <c r="C34" s="279" t="s">
        <v>14</v>
      </c>
      <c r="D34" s="283" t="s">
        <v>93</v>
      </c>
      <c r="E34" s="282">
        <v>86</v>
      </c>
      <c r="F34" s="288">
        <v>79.0301</v>
      </c>
      <c r="G34" s="282">
        <v>84.0301</v>
      </c>
      <c r="H34" s="282">
        <v>80</v>
      </c>
      <c r="I34" s="290">
        <v>83.5194</v>
      </c>
      <c r="J34" s="278">
        <v>31</v>
      </c>
      <c r="K34" s="291">
        <v>31</v>
      </c>
    </row>
    <row r="35" s="1" customFormat="1" spans="1:11">
      <c r="A35" s="278">
        <v>32</v>
      </c>
      <c r="B35" s="278" t="s">
        <v>85</v>
      </c>
      <c r="C35" s="279" t="s">
        <v>14</v>
      </c>
      <c r="D35" s="283" t="s">
        <v>32</v>
      </c>
      <c r="E35" s="282">
        <v>86</v>
      </c>
      <c r="F35" s="288">
        <v>78.7771</v>
      </c>
      <c r="G35" s="282">
        <v>87.7771</v>
      </c>
      <c r="H35" s="282">
        <v>63</v>
      </c>
      <c r="I35" s="290">
        <v>82.5551</v>
      </c>
      <c r="J35" s="278">
        <v>32</v>
      </c>
      <c r="K35" s="291">
        <v>32</v>
      </c>
    </row>
    <row r="36" s="1" customFormat="1" spans="1:11">
      <c r="A36" s="278">
        <v>33</v>
      </c>
      <c r="B36" s="278" t="s">
        <v>85</v>
      </c>
      <c r="C36" s="279" t="s">
        <v>14</v>
      </c>
      <c r="D36" s="283" t="s">
        <v>70</v>
      </c>
      <c r="E36" s="282">
        <v>87</v>
      </c>
      <c r="F36" s="288">
        <v>78.494</v>
      </c>
      <c r="G36" s="282">
        <v>82.494</v>
      </c>
      <c r="H36" s="282">
        <v>76</v>
      </c>
      <c r="I36" s="290">
        <v>81.8711</v>
      </c>
      <c r="J36" s="278">
        <v>33</v>
      </c>
      <c r="K36" s="291">
        <v>33</v>
      </c>
    </row>
    <row r="37" s="1" customFormat="1" spans="1:11">
      <c r="A37" s="278">
        <v>34</v>
      </c>
      <c r="B37" s="278" t="s">
        <v>85</v>
      </c>
      <c r="C37" s="279" t="s">
        <v>14</v>
      </c>
      <c r="D37" s="283" t="s">
        <v>27</v>
      </c>
      <c r="E37" s="282">
        <v>89</v>
      </c>
      <c r="F37" s="288">
        <v>70.0783</v>
      </c>
      <c r="G37" s="282">
        <v>81.0783</v>
      </c>
      <c r="H37" s="282">
        <v>78</v>
      </c>
      <c r="I37" s="290">
        <v>81.6509</v>
      </c>
      <c r="J37" s="278">
        <v>34</v>
      </c>
      <c r="K37" s="291">
        <v>34</v>
      </c>
    </row>
    <row r="38" s="1" customFormat="1" spans="1:11">
      <c r="A38" s="278">
        <v>35</v>
      </c>
      <c r="B38" s="278" t="s">
        <v>85</v>
      </c>
      <c r="C38" s="279" t="s">
        <v>14</v>
      </c>
      <c r="D38" s="283" t="s">
        <v>94</v>
      </c>
      <c r="E38" s="282">
        <v>83</v>
      </c>
      <c r="F38" s="288">
        <v>74.3735</v>
      </c>
      <c r="G38" s="282">
        <v>81.3735</v>
      </c>
      <c r="H38" s="282">
        <v>78</v>
      </c>
      <c r="I38" s="290">
        <v>80.9428</v>
      </c>
      <c r="J38" s="278">
        <v>35</v>
      </c>
      <c r="K38" s="291">
        <v>35</v>
      </c>
    </row>
    <row r="39" s="1" customFormat="1" spans="1:11">
      <c r="A39" s="278">
        <v>36</v>
      </c>
      <c r="B39" s="278" t="s">
        <v>85</v>
      </c>
      <c r="C39" s="279" t="s">
        <v>14</v>
      </c>
      <c r="D39" s="283" t="s">
        <v>32</v>
      </c>
      <c r="E39" s="282">
        <v>86</v>
      </c>
      <c r="F39" s="288">
        <v>67.6205</v>
      </c>
      <c r="G39" s="282">
        <v>76.6205</v>
      </c>
      <c r="H39" s="282">
        <v>90</v>
      </c>
      <c r="I39" s="290">
        <v>80.7033</v>
      </c>
      <c r="J39" s="278">
        <v>36</v>
      </c>
      <c r="K39" s="291">
        <v>36</v>
      </c>
    </row>
    <row r="40" s="1" customFormat="1" spans="1:11">
      <c r="A40" s="278">
        <v>37</v>
      </c>
      <c r="B40" s="278" t="s">
        <v>85</v>
      </c>
      <c r="C40" s="279" t="s">
        <v>14</v>
      </c>
      <c r="D40" s="283" t="s">
        <v>95</v>
      </c>
      <c r="E40" s="282">
        <v>83</v>
      </c>
      <c r="F40" s="288">
        <v>76.1566</v>
      </c>
      <c r="G40" s="282">
        <v>81.1566</v>
      </c>
      <c r="H40" s="282">
        <v>66</v>
      </c>
      <c r="I40" s="290">
        <v>78.4017</v>
      </c>
      <c r="J40" s="278">
        <v>37</v>
      </c>
      <c r="K40" s="291">
        <v>37</v>
      </c>
    </row>
    <row r="41" s="1" customFormat="1" spans="1:11">
      <c r="A41" s="278">
        <v>38</v>
      </c>
      <c r="B41" s="278" t="s">
        <v>85</v>
      </c>
      <c r="C41" s="279" t="s">
        <v>14</v>
      </c>
      <c r="D41" s="283" t="s">
        <v>96</v>
      </c>
      <c r="E41" s="282">
        <v>81</v>
      </c>
      <c r="F41" s="288">
        <v>69.5783</v>
      </c>
      <c r="G41" s="282">
        <v>78.5783</v>
      </c>
      <c r="H41" s="282">
        <v>70</v>
      </c>
      <c r="I41" s="290">
        <v>77.2259</v>
      </c>
      <c r="J41" s="278">
        <v>38</v>
      </c>
      <c r="K41" s="291">
        <v>38</v>
      </c>
    </row>
    <row r="42" s="1" customFormat="1" spans="1:11">
      <c r="A42" s="278">
        <v>39</v>
      </c>
      <c r="B42" s="278" t="s">
        <v>85</v>
      </c>
      <c r="C42" s="279" t="s">
        <v>14</v>
      </c>
      <c r="D42" s="283" t="s">
        <v>97</v>
      </c>
      <c r="E42" s="282">
        <v>86</v>
      </c>
      <c r="F42" s="288">
        <v>69.3133</v>
      </c>
      <c r="G42" s="282">
        <v>74.3133</v>
      </c>
      <c r="H42" s="282">
        <v>76</v>
      </c>
      <c r="I42" s="290">
        <v>76.4</v>
      </c>
      <c r="J42" s="278">
        <v>39</v>
      </c>
      <c r="K42" s="291">
        <v>39</v>
      </c>
    </row>
    <row r="43" s="1" customFormat="1" spans="1:11">
      <c r="A43" s="278">
        <v>40</v>
      </c>
      <c r="B43" s="278" t="s">
        <v>85</v>
      </c>
      <c r="C43" s="279" t="s">
        <v>14</v>
      </c>
      <c r="D43" s="279" t="s">
        <v>45</v>
      </c>
      <c r="E43" s="282">
        <v>86</v>
      </c>
      <c r="F43" s="288">
        <v>74.7771</v>
      </c>
      <c r="G43" s="282">
        <v>78.7771</v>
      </c>
      <c r="H43" s="282">
        <v>60</v>
      </c>
      <c r="I43" s="290">
        <v>76.1051</v>
      </c>
      <c r="J43" s="278">
        <v>40</v>
      </c>
      <c r="K43" s="291">
        <v>40</v>
      </c>
    </row>
    <row r="44" s="1" customFormat="1" spans="1:11">
      <c r="A44" s="278">
        <v>41</v>
      </c>
      <c r="B44" s="278" t="s">
        <v>85</v>
      </c>
      <c r="C44" s="279" t="s">
        <v>14</v>
      </c>
      <c r="D44" s="283" t="s">
        <v>50</v>
      </c>
      <c r="E44" s="282">
        <v>83</v>
      </c>
      <c r="F44" s="288">
        <v>72.5723</v>
      </c>
      <c r="G44" s="282">
        <v>76.5723</v>
      </c>
      <c r="H44" s="282">
        <v>60</v>
      </c>
      <c r="I44" s="290">
        <v>74.222</v>
      </c>
      <c r="J44" s="278">
        <v>41</v>
      </c>
      <c r="K44" s="291">
        <v>41</v>
      </c>
    </row>
    <row r="45" s="1" customFormat="1" spans="1:11">
      <c r="A45" s="278">
        <v>42</v>
      </c>
      <c r="B45" s="278" t="s">
        <v>85</v>
      </c>
      <c r="C45" s="279" t="s">
        <v>14</v>
      </c>
      <c r="D45" s="279" t="s">
        <v>45</v>
      </c>
      <c r="E45" s="282">
        <v>83</v>
      </c>
      <c r="F45" s="288">
        <v>73.012</v>
      </c>
      <c r="G45" s="282">
        <v>73.012</v>
      </c>
      <c r="H45" s="282">
        <v>68</v>
      </c>
      <c r="I45" s="290">
        <v>73.5078</v>
      </c>
      <c r="J45" s="278">
        <v>42</v>
      </c>
      <c r="K45" s="291">
        <v>42</v>
      </c>
    </row>
    <row r="46" s="1" customFormat="1" spans="1:11">
      <c r="A46" s="278">
        <v>43</v>
      </c>
      <c r="B46" s="278" t="s">
        <v>85</v>
      </c>
      <c r="C46" s="279" t="s">
        <v>14</v>
      </c>
      <c r="D46" s="283" t="s">
        <v>21</v>
      </c>
      <c r="E46" s="282">
        <v>86</v>
      </c>
      <c r="F46" s="288">
        <v>67.6867</v>
      </c>
      <c r="G46" s="289">
        <v>68.6867</v>
      </c>
      <c r="H46" s="282">
        <v>76</v>
      </c>
      <c r="I46" s="290">
        <v>72.7469</v>
      </c>
      <c r="J46" s="278">
        <v>43</v>
      </c>
      <c r="K46" s="291">
        <v>43</v>
      </c>
    </row>
    <row r="47" s="1" customFormat="1" spans="1:11">
      <c r="A47" s="278">
        <v>44</v>
      </c>
      <c r="B47" s="278" t="s">
        <v>85</v>
      </c>
      <c r="C47" s="279" t="s">
        <v>14</v>
      </c>
      <c r="D47" s="283" t="s">
        <v>32</v>
      </c>
      <c r="E47" s="282">
        <v>86</v>
      </c>
      <c r="F47" s="288">
        <v>64.8675</v>
      </c>
      <c r="G47" s="282">
        <v>66.8675</v>
      </c>
      <c r="H47" s="282">
        <v>76</v>
      </c>
      <c r="I47" s="290">
        <v>71.5639</v>
      </c>
      <c r="J47" s="278">
        <v>44</v>
      </c>
      <c r="K47" s="291">
        <v>44</v>
      </c>
    </row>
    <row r="48" s="1" customFormat="1" spans="1:11">
      <c r="A48" s="278">
        <v>45</v>
      </c>
      <c r="B48" s="278" t="s">
        <v>85</v>
      </c>
      <c r="C48" s="279" t="s">
        <v>14</v>
      </c>
      <c r="D48" s="283" t="s">
        <v>32</v>
      </c>
      <c r="E48" s="282">
        <v>83</v>
      </c>
      <c r="F48" s="288">
        <v>66.994</v>
      </c>
      <c r="G48" s="282">
        <v>69.994</v>
      </c>
      <c r="H48" s="282">
        <v>60</v>
      </c>
      <c r="I48" s="290">
        <v>69.9461</v>
      </c>
      <c r="J48" s="278">
        <v>45</v>
      </c>
      <c r="K48" s="291">
        <v>45</v>
      </c>
    </row>
    <row r="49" s="1" customFormat="1" spans="1:11">
      <c r="A49" s="278">
        <v>46</v>
      </c>
      <c r="B49" s="278" t="s">
        <v>85</v>
      </c>
      <c r="C49" s="279" t="s">
        <v>14</v>
      </c>
      <c r="D49" s="283" t="s">
        <v>40</v>
      </c>
      <c r="E49" s="282">
        <v>83</v>
      </c>
      <c r="F49" s="288">
        <v>62.3192</v>
      </c>
      <c r="G49" s="282">
        <v>63.3192</v>
      </c>
      <c r="H49" s="282">
        <v>68</v>
      </c>
      <c r="I49" s="290">
        <v>67.2074</v>
      </c>
      <c r="J49" s="278">
        <v>46</v>
      </c>
      <c r="K49" s="291">
        <v>46</v>
      </c>
    </row>
    <row r="50" s="1" customFormat="1" spans="1:11">
      <c r="A50" s="278">
        <v>47</v>
      </c>
      <c r="B50" s="278" t="s">
        <v>85</v>
      </c>
      <c r="C50" s="279" t="s">
        <v>14</v>
      </c>
      <c r="D50" s="283" t="s">
        <v>27</v>
      </c>
      <c r="E50" s="282">
        <v>80</v>
      </c>
      <c r="F50" s="288">
        <v>69.759</v>
      </c>
      <c r="G50" s="282">
        <v>65.759</v>
      </c>
      <c r="H50" s="282">
        <v>60</v>
      </c>
      <c r="I50" s="290">
        <v>66.7434</v>
      </c>
      <c r="J50" s="278">
        <v>47</v>
      </c>
      <c r="K50" s="291">
        <v>47</v>
      </c>
    </row>
    <row r="51" s="1" customFormat="1" spans="1:11">
      <c r="A51" s="278">
        <v>48</v>
      </c>
      <c r="B51" s="278" t="s">
        <v>85</v>
      </c>
      <c r="C51" s="279" t="s">
        <v>14</v>
      </c>
      <c r="D51" s="283" t="s">
        <v>89</v>
      </c>
      <c r="E51" s="282">
        <v>80</v>
      </c>
      <c r="F51" s="288">
        <v>66.6626</v>
      </c>
      <c r="G51" s="282">
        <v>62.6626</v>
      </c>
      <c r="H51" s="282">
        <v>62</v>
      </c>
      <c r="I51" s="290">
        <v>65.1306</v>
      </c>
      <c r="J51" s="278">
        <v>48</v>
      </c>
      <c r="K51" s="291">
        <v>48</v>
      </c>
    </row>
    <row r="52" s="1" customFormat="1" spans="1:11">
      <c r="A52" s="278">
        <v>49</v>
      </c>
      <c r="B52" s="278" t="s">
        <v>85</v>
      </c>
      <c r="C52" s="279" t="s">
        <v>14</v>
      </c>
      <c r="D52" s="279" t="s">
        <v>32</v>
      </c>
      <c r="E52" s="282">
        <v>83</v>
      </c>
      <c r="F52" s="288">
        <v>63.5843</v>
      </c>
      <c r="G52" s="282">
        <v>57.5843</v>
      </c>
      <c r="H52" s="282">
        <v>62</v>
      </c>
      <c r="I52" s="290">
        <v>62.2798</v>
      </c>
      <c r="J52" s="278">
        <v>49</v>
      </c>
      <c r="K52" s="291">
        <v>49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2"/>
  <sheetViews>
    <sheetView workbookViewId="0">
      <selection activeCell="M13" sqref="M13"/>
    </sheetView>
  </sheetViews>
  <sheetFormatPr defaultColWidth="11.25" defaultRowHeight="14.25"/>
  <cols>
    <col min="1" max="2" width="11.25" style="96" customWidth="1"/>
    <col min="3" max="3" width="11.25" style="252" customWidth="1"/>
    <col min="4" max="4" width="11.25" style="96" customWidth="1"/>
    <col min="5" max="9" width="11.25" style="253" customWidth="1"/>
    <col min="10" max="10" width="11.25" style="98" customWidth="1"/>
    <col min="11" max="11" width="11.25" style="96" customWidth="1"/>
    <col min="12" max="12" width="11.25" style="2" customWidth="1"/>
    <col min="13" max="16382" width="11.25" style="1" customWidth="1"/>
    <col min="16383" max="16384" width="11.25" style="1"/>
  </cols>
  <sheetData>
    <row r="1" s="1" customFormat="1" ht="18.9" customHeight="1" spans="1:12">
      <c r="A1" s="99" t="s">
        <v>0</v>
      </c>
      <c r="B1" s="99"/>
      <c r="C1" s="99"/>
      <c r="D1" s="99"/>
      <c r="E1" s="99"/>
      <c r="F1" s="99"/>
      <c r="G1" s="105"/>
      <c r="H1" s="99"/>
      <c r="I1" s="116"/>
      <c r="J1" s="105"/>
      <c r="K1" s="263"/>
      <c r="L1" s="2" t="s">
        <v>98</v>
      </c>
    </row>
    <row r="2" s="1" customFormat="1" ht="27" spans="1:12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22" t="s">
        <v>6</v>
      </c>
      <c r="G2" s="118"/>
      <c r="H2" s="122" t="s">
        <v>7</v>
      </c>
      <c r="I2" s="116" t="s">
        <v>8</v>
      </c>
      <c r="J2" s="127" t="s">
        <v>9</v>
      </c>
      <c r="K2" s="141" t="s">
        <v>10</v>
      </c>
      <c r="L2" s="2"/>
    </row>
    <row r="3" s="1" customFormat="1" ht="16" customHeight="1" spans="1:12">
      <c r="A3" s="99"/>
      <c r="B3" s="99"/>
      <c r="C3" s="104"/>
      <c r="D3" s="99"/>
      <c r="E3" s="99" t="s">
        <v>11</v>
      </c>
      <c r="F3" s="99" t="s">
        <v>12</v>
      </c>
      <c r="G3" s="105" t="s">
        <v>11</v>
      </c>
      <c r="H3" s="99" t="s">
        <v>11</v>
      </c>
      <c r="I3" s="116"/>
      <c r="J3" s="127"/>
      <c r="K3" s="142"/>
      <c r="L3" s="2"/>
    </row>
    <row r="4" s="1" customFormat="1" ht="14.15" customHeight="1" spans="1:12">
      <c r="A4" s="79">
        <v>1</v>
      </c>
      <c r="B4" s="79" t="s">
        <v>99</v>
      </c>
      <c r="C4" s="254" t="s">
        <v>14</v>
      </c>
      <c r="D4" s="255" t="s">
        <v>44</v>
      </c>
      <c r="E4" s="200">
        <v>95</v>
      </c>
      <c r="F4" s="200">
        <v>78.0121</v>
      </c>
      <c r="G4" s="200">
        <v>100</v>
      </c>
      <c r="H4" s="200">
        <v>100</v>
      </c>
      <c r="I4" s="264">
        <f t="shared" ref="I4:I9" si="0">$E4*0.15+$G4*0.65+$H4*0.2</f>
        <v>99.25</v>
      </c>
      <c r="J4" s="20">
        <v>1</v>
      </c>
      <c r="K4" s="142">
        <f t="shared" ref="K4:K67" si="1">RANK(I4,$I$4:$I$162,0)</f>
        <v>1</v>
      </c>
      <c r="L4" s="2"/>
    </row>
    <row r="5" s="1" customFormat="1" spans="1:12">
      <c r="A5" s="79">
        <v>2</v>
      </c>
      <c r="B5" s="83" t="s">
        <v>100</v>
      </c>
      <c r="C5" s="256" t="s">
        <v>14</v>
      </c>
      <c r="D5" s="257" t="s">
        <v>55</v>
      </c>
      <c r="E5" s="201">
        <v>96</v>
      </c>
      <c r="F5" s="201">
        <v>88.7722</v>
      </c>
      <c r="G5" s="201">
        <v>100</v>
      </c>
      <c r="H5" s="201">
        <v>97</v>
      </c>
      <c r="I5" s="265">
        <v>98.8</v>
      </c>
      <c r="J5" s="20">
        <v>1</v>
      </c>
      <c r="K5" s="142">
        <f t="shared" si="1"/>
        <v>2</v>
      </c>
      <c r="L5" s="2"/>
    </row>
    <row r="6" s="1" customFormat="1" spans="1:12">
      <c r="A6" s="79">
        <v>3</v>
      </c>
      <c r="B6" s="79" t="s">
        <v>100</v>
      </c>
      <c r="C6" s="256" t="s">
        <v>14</v>
      </c>
      <c r="D6" s="257" t="s">
        <v>28</v>
      </c>
      <c r="E6" s="201">
        <v>95</v>
      </c>
      <c r="F6" s="201">
        <v>82.78</v>
      </c>
      <c r="G6" s="201">
        <v>100</v>
      </c>
      <c r="H6" s="201">
        <v>90</v>
      </c>
      <c r="I6" s="265">
        <v>97.25</v>
      </c>
      <c r="J6" s="20">
        <v>2</v>
      </c>
      <c r="K6" s="142">
        <f t="shared" si="1"/>
        <v>3</v>
      </c>
      <c r="L6" s="2"/>
    </row>
    <row r="7" s="1" customFormat="1" spans="1:12">
      <c r="A7" s="79">
        <v>4</v>
      </c>
      <c r="B7" s="79" t="s">
        <v>99</v>
      </c>
      <c r="C7" s="254" t="s">
        <v>14</v>
      </c>
      <c r="D7" s="255" t="s">
        <v>57</v>
      </c>
      <c r="E7" s="200">
        <v>90</v>
      </c>
      <c r="F7" s="200">
        <v>83.8629</v>
      </c>
      <c r="G7" s="200">
        <v>97.8629</v>
      </c>
      <c r="H7" s="200">
        <v>100</v>
      </c>
      <c r="I7" s="264">
        <f t="shared" si="0"/>
        <v>97.110885</v>
      </c>
      <c r="J7" s="20">
        <v>2</v>
      </c>
      <c r="K7" s="142">
        <f t="shared" si="1"/>
        <v>4</v>
      </c>
      <c r="L7" s="2"/>
    </row>
    <row r="8" s="1" customFormat="1" spans="1:12">
      <c r="A8" s="79">
        <v>5</v>
      </c>
      <c r="B8" s="79" t="s">
        <v>101</v>
      </c>
      <c r="C8" s="258" t="s">
        <v>14</v>
      </c>
      <c r="D8" s="259" t="s">
        <v>32</v>
      </c>
      <c r="E8" s="260">
        <v>100</v>
      </c>
      <c r="F8" s="260">
        <v>87.7238</v>
      </c>
      <c r="G8" s="201">
        <v>100</v>
      </c>
      <c r="H8" s="260">
        <v>84</v>
      </c>
      <c r="I8" s="266">
        <v>96.8853</v>
      </c>
      <c r="J8" s="20">
        <v>1</v>
      </c>
      <c r="K8" s="142">
        <f t="shared" si="1"/>
        <v>5</v>
      </c>
      <c r="L8" s="2"/>
    </row>
    <row r="9" s="1" customFormat="1" spans="1:12">
      <c r="A9" s="79">
        <v>6</v>
      </c>
      <c r="B9" s="79" t="s">
        <v>99</v>
      </c>
      <c r="C9" s="254" t="s">
        <v>14</v>
      </c>
      <c r="D9" s="255" t="s">
        <v>70</v>
      </c>
      <c r="E9" s="202">
        <v>90</v>
      </c>
      <c r="F9" s="202">
        <v>83.5615</v>
      </c>
      <c r="G9" s="201">
        <v>100</v>
      </c>
      <c r="H9" s="202">
        <v>91</v>
      </c>
      <c r="I9" s="264">
        <f t="shared" si="0"/>
        <v>96.7</v>
      </c>
      <c r="J9" s="20">
        <v>3</v>
      </c>
      <c r="K9" s="142">
        <f t="shared" si="1"/>
        <v>6</v>
      </c>
      <c r="L9" s="2"/>
    </row>
    <row r="10" s="1" customFormat="1" spans="1:12">
      <c r="A10" s="79">
        <v>7</v>
      </c>
      <c r="B10" s="83" t="s">
        <v>100</v>
      </c>
      <c r="C10" s="256" t="s">
        <v>14</v>
      </c>
      <c r="D10" s="257" t="s">
        <v>31</v>
      </c>
      <c r="E10" s="201">
        <v>97</v>
      </c>
      <c r="F10" s="201">
        <v>85.1928</v>
      </c>
      <c r="G10" s="201">
        <v>94.1928</v>
      </c>
      <c r="H10" s="201">
        <v>100</v>
      </c>
      <c r="I10" s="265">
        <v>95.7753</v>
      </c>
      <c r="J10" s="20">
        <v>3</v>
      </c>
      <c r="K10" s="142">
        <f t="shared" si="1"/>
        <v>7</v>
      </c>
      <c r="L10" s="2"/>
    </row>
    <row r="11" s="1" customFormat="1" spans="1:12">
      <c r="A11" s="79">
        <v>8</v>
      </c>
      <c r="B11" s="79" t="s">
        <v>101</v>
      </c>
      <c r="C11" s="258" t="s">
        <v>14</v>
      </c>
      <c r="D11" s="259" t="s">
        <v>81</v>
      </c>
      <c r="E11" s="200">
        <v>96</v>
      </c>
      <c r="F11" s="200">
        <v>87.4123</v>
      </c>
      <c r="G11" s="200">
        <v>100</v>
      </c>
      <c r="H11" s="200">
        <v>78</v>
      </c>
      <c r="I11" s="266">
        <v>95.6942</v>
      </c>
      <c r="J11" s="20">
        <v>2</v>
      </c>
      <c r="K11" s="142">
        <f t="shared" si="1"/>
        <v>8</v>
      </c>
      <c r="L11" s="2"/>
    </row>
    <row r="12" s="1" customFormat="1" spans="1:12">
      <c r="A12" s="79">
        <v>9</v>
      </c>
      <c r="B12" s="83" t="s">
        <v>100</v>
      </c>
      <c r="C12" s="256" t="s">
        <v>14</v>
      </c>
      <c r="D12" s="257" t="s">
        <v>102</v>
      </c>
      <c r="E12" s="202">
        <v>90</v>
      </c>
      <c r="F12" s="202">
        <v>86.749</v>
      </c>
      <c r="G12" s="201">
        <v>100</v>
      </c>
      <c r="H12" s="202">
        <v>81</v>
      </c>
      <c r="I12" s="267">
        <v>94.7</v>
      </c>
      <c r="J12" s="20">
        <v>4</v>
      </c>
      <c r="K12" s="142">
        <f t="shared" si="1"/>
        <v>9</v>
      </c>
      <c r="L12" s="2"/>
    </row>
    <row r="13" s="1" customFormat="1" spans="1:12">
      <c r="A13" s="79">
        <v>10</v>
      </c>
      <c r="B13" s="79" t="s">
        <v>101</v>
      </c>
      <c r="C13" s="258" t="s">
        <v>14</v>
      </c>
      <c r="D13" s="259" t="s">
        <v>32</v>
      </c>
      <c r="E13" s="200">
        <v>100</v>
      </c>
      <c r="F13" s="200">
        <v>79.2854</v>
      </c>
      <c r="G13" s="200">
        <v>96.2854</v>
      </c>
      <c r="H13" s="200">
        <v>86</v>
      </c>
      <c r="I13" s="266">
        <v>94.6529</v>
      </c>
      <c r="J13" s="20">
        <v>3</v>
      </c>
      <c r="K13" s="142">
        <f t="shared" si="1"/>
        <v>10</v>
      </c>
      <c r="L13" s="2"/>
    </row>
    <row r="14" s="1" customFormat="1" spans="1:12">
      <c r="A14" s="79">
        <v>11</v>
      </c>
      <c r="B14" s="17" t="s">
        <v>103</v>
      </c>
      <c r="C14" s="261" t="s">
        <v>14</v>
      </c>
      <c r="D14" s="17" t="s">
        <v>21</v>
      </c>
      <c r="E14" s="201">
        <v>93</v>
      </c>
      <c r="F14" s="201">
        <v>89.9989</v>
      </c>
      <c r="G14" s="201">
        <v>100</v>
      </c>
      <c r="H14" s="201">
        <v>78</v>
      </c>
      <c r="I14" s="268">
        <v>94.55</v>
      </c>
      <c r="J14" s="20">
        <v>1</v>
      </c>
      <c r="K14" s="142">
        <f t="shared" si="1"/>
        <v>11</v>
      </c>
      <c r="L14" s="2"/>
    </row>
    <row r="15" s="1" customFormat="1" spans="1:12">
      <c r="A15" s="79">
        <v>12</v>
      </c>
      <c r="B15" s="17" t="s">
        <v>103</v>
      </c>
      <c r="C15" s="261" t="s">
        <v>14</v>
      </c>
      <c r="D15" s="17" t="s">
        <v>50</v>
      </c>
      <c r="E15" s="201">
        <v>85</v>
      </c>
      <c r="F15" s="201">
        <v>79.7016</v>
      </c>
      <c r="G15" s="201">
        <v>99.7016</v>
      </c>
      <c r="H15" s="201">
        <v>84</v>
      </c>
      <c r="I15" s="268">
        <v>94.356</v>
      </c>
      <c r="J15" s="20">
        <v>2</v>
      </c>
      <c r="K15" s="142">
        <f t="shared" si="1"/>
        <v>12</v>
      </c>
      <c r="L15" s="2"/>
    </row>
    <row r="16" s="1" customFormat="1" spans="1:12">
      <c r="A16" s="79">
        <v>13</v>
      </c>
      <c r="B16" s="79" t="s">
        <v>101</v>
      </c>
      <c r="C16" s="258" t="s">
        <v>14</v>
      </c>
      <c r="D16" s="259" t="s">
        <v>45</v>
      </c>
      <c r="E16" s="200">
        <v>90</v>
      </c>
      <c r="F16" s="200">
        <v>83.1475</v>
      </c>
      <c r="G16" s="200">
        <v>100</v>
      </c>
      <c r="H16" s="200">
        <v>78</v>
      </c>
      <c r="I16" s="266">
        <v>94.1085</v>
      </c>
      <c r="J16" s="20">
        <v>4</v>
      </c>
      <c r="K16" s="142">
        <f t="shared" si="1"/>
        <v>13</v>
      </c>
      <c r="L16" s="2"/>
    </row>
    <row r="17" s="1" customFormat="1" spans="1:12">
      <c r="A17" s="79">
        <v>14</v>
      </c>
      <c r="B17" s="17" t="s">
        <v>103</v>
      </c>
      <c r="C17" s="262" t="s">
        <v>14</v>
      </c>
      <c r="D17" s="17" t="s">
        <v>81</v>
      </c>
      <c r="E17" s="200">
        <v>88</v>
      </c>
      <c r="F17" s="200">
        <v>84.0165</v>
      </c>
      <c r="G17" s="200">
        <v>100</v>
      </c>
      <c r="H17" s="200">
        <v>78</v>
      </c>
      <c r="I17" s="268">
        <v>93.8</v>
      </c>
      <c r="J17" s="20">
        <v>3</v>
      </c>
      <c r="K17" s="142">
        <f t="shared" si="1"/>
        <v>14</v>
      </c>
      <c r="L17" s="2"/>
    </row>
    <row r="18" s="1" customFormat="1" spans="1:12">
      <c r="A18" s="79">
        <v>15</v>
      </c>
      <c r="B18" s="83" t="s">
        <v>100</v>
      </c>
      <c r="C18" s="256" t="s">
        <v>14</v>
      </c>
      <c r="D18" s="257" t="s">
        <v>45</v>
      </c>
      <c r="E18" s="201">
        <v>85</v>
      </c>
      <c r="F18" s="201">
        <v>83.1909</v>
      </c>
      <c r="G18" s="201">
        <v>97.1909</v>
      </c>
      <c r="H18" s="201">
        <v>79</v>
      </c>
      <c r="I18" s="265">
        <v>91.7241</v>
      </c>
      <c r="J18" s="20">
        <v>5</v>
      </c>
      <c r="K18" s="142">
        <f t="shared" si="1"/>
        <v>15</v>
      </c>
      <c r="L18" s="2"/>
    </row>
    <row r="19" s="1" customFormat="1" spans="1:12">
      <c r="A19" s="79">
        <v>16</v>
      </c>
      <c r="B19" s="79" t="s">
        <v>99</v>
      </c>
      <c r="C19" s="254" t="s">
        <v>14</v>
      </c>
      <c r="D19" s="255" t="s">
        <v>104</v>
      </c>
      <c r="E19" s="200">
        <v>91</v>
      </c>
      <c r="F19" s="200">
        <v>79.6</v>
      </c>
      <c r="G19" s="200">
        <v>93.6</v>
      </c>
      <c r="H19" s="200">
        <v>86</v>
      </c>
      <c r="I19" s="264">
        <f t="shared" ref="I19:I25" si="2">$E19*0.15+$G19*0.65+$H19*0.2</f>
        <v>91.69</v>
      </c>
      <c r="J19" s="20">
        <v>4</v>
      </c>
      <c r="K19" s="142">
        <f t="shared" si="1"/>
        <v>16</v>
      </c>
      <c r="L19" s="2"/>
    </row>
    <row r="20" s="1" customFormat="1" spans="1:12">
      <c r="A20" s="79">
        <v>17</v>
      </c>
      <c r="B20" s="79" t="s">
        <v>99</v>
      </c>
      <c r="C20" s="254" t="s">
        <v>14</v>
      </c>
      <c r="D20" s="255" t="s">
        <v>31</v>
      </c>
      <c r="E20" s="200">
        <v>85</v>
      </c>
      <c r="F20" s="200">
        <v>82.18798</v>
      </c>
      <c r="G20" s="200">
        <v>96.188</v>
      </c>
      <c r="H20" s="200">
        <v>81</v>
      </c>
      <c r="I20" s="264">
        <f t="shared" si="2"/>
        <v>91.4722</v>
      </c>
      <c r="J20" s="20">
        <v>5</v>
      </c>
      <c r="K20" s="142">
        <f t="shared" si="1"/>
        <v>17</v>
      </c>
      <c r="L20" s="2"/>
    </row>
    <row r="21" s="1" customFormat="1" spans="1:12">
      <c r="A21" s="79">
        <v>18</v>
      </c>
      <c r="B21" s="79" t="s">
        <v>100</v>
      </c>
      <c r="C21" s="256" t="s">
        <v>14</v>
      </c>
      <c r="D21" s="257" t="s">
        <v>80</v>
      </c>
      <c r="E21" s="200">
        <v>91</v>
      </c>
      <c r="F21" s="200">
        <v>81.2936</v>
      </c>
      <c r="G21" s="200">
        <v>95.2936</v>
      </c>
      <c r="H21" s="200">
        <v>78</v>
      </c>
      <c r="I21" s="266">
        <v>91.1908</v>
      </c>
      <c r="J21" s="20">
        <v>6</v>
      </c>
      <c r="K21" s="142">
        <f t="shared" si="1"/>
        <v>18</v>
      </c>
      <c r="L21" s="2"/>
    </row>
    <row r="22" s="1" customFormat="1" spans="1:12">
      <c r="A22" s="79">
        <v>19</v>
      </c>
      <c r="B22" s="17" t="s">
        <v>103</v>
      </c>
      <c r="C22" s="261" t="s">
        <v>14</v>
      </c>
      <c r="D22" s="17" t="s">
        <v>105</v>
      </c>
      <c r="E22" s="202">
        <v>88</v>
      </c>
      <c r="F22" s="202">
        <v>85.6139</v>
      </c>
      <c r="G22" s="201">
        <v>94.6139</v>
      </c>
      <c r="H22" s="202">
        <v>80</v>
      </c>
      <c r="I22" s="268">
        <v>90.699</v>
      </c>
      <c r="J22" s="20">
        <v>4</v>
      </c>
      <c r="K22" s="142">
        <f t="shared" si="1"/>
        <v>19</v>
      </c>
      <c r="L22" s="2"/>
    </row>
    <row r="23" s="1" customFormat="1" spans="1:12">
      <c r="A23" s="79">
        <v>20</v>
      </c>
      <c r="B23" s="79" t="s">
        <v>99</v>
      </c>
      <c r="C23" s="254" t="s">
        <v>14</v>
      </c>
      <c r="D23" s="255" t="s">
        <v>106</v>
      </c>
      <c r="E23" s="202">
        <v>88</v>
      </c>
      <c r="F23" s="202">
        <v>84.0091</v>
      </c>
      <c r="G23" s="201">
        <v>97.0091</v>
      </c>
      <c r="H23" s="202">
        <v>70</v>
      </c>
      <c r="I23" s="264">
        <f t="shared" si="2"/>
        <v>90.255915</v>
      </c>
      <c r="J23" s="20">
        <v>6</v>
      </c>
      <c r="K23" s="142">
        <f t="shared" si="1"/>
        <v>20</v>
      </c>
      <c r="L23" s="2"/>
    </row>
    <row r="24" s="1" customFormat="1" spans="1:12">
      <c r="A24" s="79">
        <v>21</v>
      </c>
      <c r="B24" s="79" t="s">
        <v>99</v>
      </c>
      <c r="C24" s="254" t="s">
        <v>14</v>
      </c>
      <c r="D24" s="255" t="s">
        <v>19</v>
      </c>
      <c r="E24" s="200">
        <v>85</v>
      </c>
      <c r="F24" s="200">
        <v>81.687</v>
      </c>
      <c r="G24" s="200">
        <v>93.687</v>
      </c>
      <c r="H24" s="200">
        <v>83</v>
      </c>
      <c r="I24" s="264">
        <f t="shared" si="2"/>
        <v>90.24655</v>
      </c>
      <c r="J24" s="20">
        <v>7</v>
      </c>
      <c r="K24" s="142">
        <f t="shared" si="1"/>
        <v>21</v>
      </c>
      <c r="L24" s="2"/>
    </row>
    <row r="25" s="1" customFormat="1" spans="1:12">
      <c r="A25" s="79">
        <v>22</v>
      </c>
      <c r="B25" s="79" t="s">
        <v>99</v>
      </c>
      <c r="C25" s="254" t="s">
        <v>14</v>
      </c>
      <c r="D25" s="255" t="s">
        <v>107</v>
      </c>
      <c r="E25" s="200">
        <v>85</v>
      </c>
      <c r="F25" s="200">
        <v>82.42</v>
      </c>
      <c r="G25" s="200">
        <v>96.42</v>
      </c>
      <c r="H25" s="200">
        <v>74</v>
      </c>
      <c r="I25" s="264">
        <f t="shared" si="2"/>
        <v>90.223</v>
      </c>
      <c r="J25" s="20">
        <v>8</v>
      </c>
      <c r="K25" s="142">
        <f t="shared" si="1"/>
        <v>22</v>
      </c>
      <c r="L25" s="2"/>
    </row>
    <row r="26" s="1" customFormat="1" spans="1:12">
      <c r="A26" s="79">
        <v>23</v>
      </c>
      <c r="B26" s="79" t="s">
        <v>100</v>
      </c>
      <c r="C26" s="256" t="s">
        <v>14</v>
      </c>
      <c r="D26" s="257" t="s">
        <v>78</v>
      </c>
      <c r="E26" s="202">
        <v>85</v>
      </c>
      <c r="F26" s="202">
        <v>85.4138</v>
      </c>
      <c r="G26" s="201">
        <v>94.4138</v>
      </c>
      <c r="H26" s="202">
        <v>80</v>
      </c>
      <c r="I26" s="264">
        <v>90.119</v>
      </c>
      <c r="J26" s="20">
        <v>7</v>
      </c>
      <c r="K26" s="142">
        <f t="shared" si="1"/>
        <v>23</v>
      </c>
      <c r="L26" s="2"/>
    </row>
    <row r="27" s="1" customFormat="1" spans="1:12">
      <c r="A27" s="79">
        <v>24</v>
      </c>
      <c r="B27" s="83" t="s">
        <v>100</v>
      </c>
      <c r="C27" s="256" t="s">
        <v>14</v>
      </c>
      <c r="D27" s="257" t="s">
        <v>108</v>
      </c>
      <c r="E27" s="201">
        <v>85</v>
      </c>
      <c r="F27" s="201">
        <v>74.4758</v>
      </c>
      <c r="G27" s="201">
        <v>95.4758</v>
      </c>
      <c r="H27" s="201">
        <v>76</v>
      </c>
      <c r="I27" s="265">
        <v>90.0092</v>
      </c>
      <c r="J27" s="20">
        <v>8</v>
      </c>
      <c r="K27" s="142">
        <f t="shared" si="1"/>
        <v>24</v>
      </c>
      <c r="L27" s="2"/>
    </row>
    <row r="28" s="1" customFormat="1" spans="1:12">
      <c r="A28" s="79">
        <v>25</v>
      </c>
      <c r="B28" s="83" t="s">
        <v>100</v>
      </c>
      <c r="C28" s="256" t="s">
        <v>14</v>
      </c>
      <c r="D28" s="257" t="s">
        <v>58</v>
      </c>
      <c r="E28" s="201">
        <v>85</v>
      </c>
      <c r="F28" s="201">
        <v>85.3459</v>
      </c>
      <c r="G28" s="201">
        <v>94.3459</v>
      </c>
      <c r="H28" s="201">
        <v>78</v>
      </c>
      <c r="I28" s="265">
        <v>89.6748</v>
      </c>
      <c r="J28" s="20">
        <v>9</v>
      </c>
      <c r="K28" s="142">
        <f t="shared" si="1"/>
        <v>25</v>
      </c>
      <c r="L28" s="2"/>
    </row>
    <row r="29" s="1" customFormat="1" spans="1:12">
      <c r="A29" s="79">
        <v>26</v>
      </c>
      <c r="B29" s="79" t="s">
        <v>101</v>
      </c>
      <c r="C29" s="258" t="s">
        <v>14</v>
      </c>
      <c r="D29" s="259" t="s">
        <v>21</v>
      </c>
      <c r="E29" s="201">
        <v>92</v>
      </c>
      <c r="F29" s="201">
        <v>82.0349</v>
      </c>
      <c r="G29" s="201">
        <v>92.0349</v>
      </c>
      <c r="H29" s="201">
        <v>78</v>
      </c>
      <c r="I29" s="266">
        <v>89.2195</v>
      </c>
      <c r="J29" s="20">
        <v>5</v>
      </c>
      <c r="K29" s="142">
        <f t="shared" si="1"/>
        <v>26</v>
      </c>
      <c r="L29" s="2"/>
    </row>
    <row r="30" s="1" customFormat="1" spans="1:12">
      <c r="A30" s="79">
        <v>27</v>
      </c>
      <c r="B30" s="17" t="s">
        <v>103</v>
      </c>
      <c r="C30" s="261" t="s">
        <v>14</v>
      </c>
      <c r="D30" s="17" t="s">
        <v>21</v>
      </c>
      <c r="E30" s="201">
        <v>85</v>
      </c>
      <c r="F30" s="201">
        <v>80.8256</v>
      </c>
      <c r="G30" s="201">
        <v>94.8256</v>
      </c>
      <c r="H30" s="201">
        <v>73</v>
      </c>
      <c r="I30" s="268">
        <v>88.9866</v>
      </c>
      <c r="J30" s="20">
        <v>5</v>
      </c>
      <c r="K30" s="142">
        <f t="shared" si="1"/>
        <v>27</v>
      </c>
      <c r="L30" s="2"/>
    </row>
    <row r="31" s="1" customFormat="1" spans="1:12">
      <c r="A31" s="79">
        <v>28</v>
      </c>
      <c r="B31" s="79" t="s">
        <v>99</v>
      </c>
      <c r="C31" s="254" t="s">
        <v>14</v>
      </c>
      <c r="D31" s="255" t="s">
        <v>43</v>
      </c>
      <c r="E31" s="202">
        <v>87</v>
      </c>
      <c r="F31" s="202">
        <v>85.3295</v>
      </c>
      <c r="G31" s="201">
        <v>96.3295</v>
      </c>
      <c r="H31" s="202">
        <v>66</v>
      </c>
      <c r="I31" s="264">
        <f t="shared" ref="I31:I35" si="3">$E31*0.15+$G31*0.65+$H31*0.2</f>
        <v>88.864175</v>
      </c>
      <c r="J31" s="20">
        <v>9</v>
      </c>
      <c r="K31" s="142">
        <f t="shared" si="1"/>
        <v>28</v>
      </c>
      <c r="L31" s="2"/>
    </row>
    <row r="32" s="1" customFormat="1" spans="1:12">
      <c r="A32" s="79">
        <v>29</v>
      </c>
      <c r="B32" s="79" t="s">
        <v>100</v>
      </c>
      <c r="C32" s="256" t="s">
        <v>14</v>
      </c>
      <c r="D32" s="257" t="s">
        <v>96</v>
      </c>
      <c r="E32" s="200">
        <v>88</v>
      </c>
      <c r="F32" s="200">
        <v>76.8779</v>
      </c>
      <c r="G32" s="200">
        <v>91.8779</v>
      </c>
      <c r="H32" s="200">
        <v>78</v>
      </c>
      <c r="I32" s="266">
        <v>88.5206</v>
      </c>
      <c r="J32" s="20">
        <v>10</v>
      </c>
      <c r="K32" s="142">
        <f t="shared" si="1"/>
        <v>29</v>
      </c>
      <c r="L32" s="2"/>
    </row>
    <row r="33" s="1" customFormat="1" spans="1:12">
      <c r="A33" s="79">
        <v>30</v>
      </c>
      <c r="B33" s="79" t="s">
        <v>99</v>
      </c>
      <c r="C33" s="254" t="s">
        <v>14</v>
      </c>
      <c r="D33" s="255" t="s">
        <v>87</v>
      </c>
      <c r="E33" s="200">
        <v>85</v>
      </c>
      <c r="F33" s="200">
        <v>78.1421</v>
      </c>
      <c r="G33" s="200">
        <v>92.1421</v>
      </c>
      <c r="H33" s="200">
        <v>79</v>
      </c>
      <c r="I33" s="264">
        <f t="shared" si="3"/>
        <v>88.442365</v>
      </c>
      <c r="J33" s="20">
        <v>10</v>
      </c>
      <c r="K33" s="142">
        <f t="shared" si="1"/>
        <v>30</v>
      </c>
      <c r="L33" s="2"/>
    </row>
    <row r="34" s="1" customFormat="1" spans="1:12">
      <c r="A34" s="79">
        <v>31</v>
      </c>
      <c r="B34" s="79" t="s">
        <v>100</v>
      </c>
      <c r="C34" s="256" t="s">
        <v>14</v>
      </c>
      <c r="D34" s="257" t="s">
        <v>40</v>
      </c>
      <c r="E34" s="200">
        <v>95</v>
      </c>
      <c r="F34" s="200">
        <v>81.0078</v>
      </c>
      <c r="G34" s="200">
        <v>90.0078</v>
      </c>
      <c r="H34" s="200">
        <v>78</v>
      </c>
      <c r="I34" s="266">
        <v>88.355</v>
      </c>
      <c r="J34" s="20">
        <v>11</v>
      </c>
      <c r="K34" s="142">
        <f t="shared" si="1"/>
        <v>31</v>
      </c>
      <c r="L34" s="2"/>
    </row>
    <row r="35" s="1" customFormat="1" spans="1:12">
      <c r="A35" s="79">
        <v>32</v>
      </c>
      <c r="B35" s="79" t="s">
        <v>99</v>
      </c>
      <c r="C35" s="254" t="s">
        <v>14</v>
      </c>
      <c r="D35" s="255" t="s">
        <v>57</v>
      </c>
      <c r="E35" s="200">
        <v>88</v>
      </c>
      <c r="F35" s="200">
        <v>77.626</v>
      </c>
      <c r="G35" s="200">
        <v>87.626</v>
      </c>
      <c r="H35" s="200">
        <v>90</v>
      </c>
      <c r="I35" s="264">
        <f t="shared" si="3"/>
        <v>88.1569</v>
      </c>
      <c r="J35" s="20">
        <v>11</v>
      </c>
      <c r="K35" s="142">
        <f t="shared" si="1"/>
        <v>32</v>
      </c>
      <c r="L35" s="2"/>
    </row>
    <row r="36" s="1" customFormat="1" spans="1:12">
      <c r="A36" s="79">
        <v>33</v>
      </c>
      <c r="B36" s="17" t="s">
        <v>103</v>
      </c>
      <c r="C36" s="261" t="s">
        <v>14</v>
      </c>
      <c r="D36" s="17" t="s">
        <v>102</v>
      </c>
      <c r="E36" s="200">
        <v>90</v>
      </c>
      <c r="F36" s="200">
        <v>77.3682</v>
      </c>
      <c r="G36" s="200">
        <v>86.3682</v>
      </c>
      <c r="H36" s="200">
        <v>92</v>
      </c>
      <c r="I36" s="268">
        <v>88.0393</v>
      </c>
      <c r="J36" s="20">
        <v>6</v>
      </c>
      <c r="K36" s="142">
        <f t="shared" si="1"/>
        <v>33</v>
      </c>
      <c r="L36" s="2"/>
    </row>
    <row r="37" s="1" customFormat="1" spans="1:12">
      <c r="A37" s="79">
        <v>34</v>
      </c>
      <c r="B37" s="79" t="s">
        <v>99</v>
      </c>
      <c r="C37" s="254" t="s">
        <v>14</v>
      </c>
      <c r="D37" s="255" t="s">
        <v>109</v>
      </c>
      <c r="E37" s="200">
        <v>83</v>
      </c>
      <c r="F37" s="200">
        <v>80.872</v>
      </c>
      <c r="G37" s="200">
        <v>94.872</v>
      </c>
      <c r="H37" s="200">
        <v>68</v>
      </c>
      <c r="I37" s="264">
        <f t="shared" ref="I37:I41" si="4">$E37*0.15+$G37*0.65+$H37*0.2</f>
        <v>87.7168</v>
      </c>
      <c r="J37" s="20">
        <v>12</v>
      </c>
      <c r="K37" s="142">
        <f t="shared" si="1"/>
        <v>34</v>
      </c>
      <c r="L37" s="2"/>
    </row>
    <row r="38" s="1" customFormat="1" spans="1:12">
      <c r="A38" s="79">
        <v>35</v>
      </c>
      <c r="B38" s="79" t="s">
        <v>99</v>
      </c>
      <c r="C38" s="254" t="s">
        <v>14</v>
      </c>
      <c r="D38" s="255" t="s">
        <v>19</v>
      </c>
      <c r="E38" s="200">
        <v>87</v>
      </c>
      <c r="F38" s="200">
        <v>78.6774</v>
      </c>
      <c r="G38" s="200">
        <v>90.6774</v>
      </c>
      <c r="H38" s="200">
        <v>76</v>
      </c>
      <c r="I38" s="264">
        <f t="shared" si="4"/>
        <v>87.19031</v>
      </c>
      <c r="J38" s="20">
        <v>13</v>
      </c>
      <c r="K38" s="142">
        <f t="shared" si="1"/>
        <v>35</v>
      </c>
      <c r="L38" s="2"/>
    </row>
    <row r="39" s="1" customFormat="1" spans="1:12">
      <c r="A39" s="79">
        <v>36</v>
      </c>
      <c r="B39" s="83" t="s">
        <v>100</v>
      </c>
      <c r="C39" s="256" t="s">
        <v>14</v>
      </c>
      <c r="D39" s="257" t="s">
        <v>63</v>
      </c>
      <c r="E39" s="202">
        <v>91</v>
      </c>
      <c r="F39" s="202">
        <v>83.5446</v>
      </c>
      <c r="G39" s="201">
        <v>97.5446</v>
      </c>
      <c r="H39" s="202">
        <v>70</v>
      </c>
      <c r="I39" s="264">
        <v>87.1539</v>
      </c>
      <c r="J39" s="20">
        <v>12</v>
      </c>
      <c r="K39" s="142">
        <f t="shared" si="1"/>
        <v>36</v>
      </c>
      <c r="L39" s="2"/>
    </row>
    <row r="40" s="1" customFormat="1" spans="1:12">
      <c r="A40" s="79">
        <v>37</v>
      </c>
      <c r="B40" s="83" t="s">
        <v>100</v>
      </c>
      <c r="C40" s="256" t="s">
        <v>14</v>
      </c>
      <c r="D40" s="257" t="s">
        <v>40</v>
      </c>
      <c r="E40" s="202">
        <v>95</v>
      </c>
      <c r="F40" s="202">
        <v>82.0009</v>
      </c>
      <c r="G40" s="201">
        <v>91.0009</v>
      </c>
      <c r="H40" s="202">
        <v>72</v>
      </c>
      <c r="I40" s="264">
        <v>87.0006</v>
      </c>
      <c r="J40" s="20">
        <v>13</v>
      </c>
      <c r="K40" s="142">
        <f t="shared" si="1"/>
        <v>37</v>
      </c>
      <c r="L40" s="2"/>
    </row>
    <row r="41" s="1" customFormat="1" spans="1:12">
      <c r="A41" s="79">
        <v>38</v>
      </c>
      <c r="B41" s="79" t="s">
        <v>99</v>
      </c>
      <c r="C41" s="254" t="s">
        <v>14</v>
      </c>
      <c r="D41" s="255" t="s">
        <v>87</v>
      </c>
      <c r="E41" s="202">
        <v>85</v>
      </c>
      <c r="F41" s="202">
        <v>77.1623</v>
      </c>
      <c r="G41" s="201">
        <v>91.1623</v>
      </c>
      <c r="H41" s="202">
        <v>74</v>
      </c>
      <c r="I41" s="264">
        <f t="shared" si="4"/>
        <v>86.805495</v>
      </c>
      <c r="J41" s="20">
        <v>14</v>
      </c>
      <c r="K41" s="142">
        <f t="shared" si="1"/>
        <v>38</v>
      </c>
      <c r="L41" s="2"/>
    </row>
    <row r="42" s="1" customFormat="1" spans="1:12">
      <c r="A42" s="79">
        <v>39</v>
      </c>
      <c r="B42" s="79" t="s">
        <v>100</v>
      </c>
      <c r="C42" s="256" t="s">
        <v>14</v>
      </c>
      <c r="D42" s="257" t="s">
        <v>58</v>
      </c>
      <c r="E42" s="201">
        <v>85</v>
      </c>
      <c r="F42" s="201">
        <v>77.6864</v>
      </c>
      <c r="G42" s="201">
        <v>86.6864</v>
      </c>
      <c r="H42" s="201">
        <v>78</v>
      </c>
      <c r="I42" s="265">
        <v>86.6936</v>
      </c>
      <c r="J42" s="20">
        <v>14</v>
      </c>
      <c r="K42" s="142">
        <f t="shared" si="1"/>
        <v>39</v>
      </c>
      <c r="L42" s="2"/>
    </row>
    <row r="43" s="1" customFormat="1" spans="1:12">
      <c r="A43" s="79">
        <v>40</v>
      </c>
      <c r="B43" s="83" t="s">
        <v>100</v>
      </c>
      <c r="C43" s="256" t="s">
        <v>14</v>
      </c>
      <c r="D43" s="257" t="s">
        <v>87</v>
      </c>
      <c r="E43" s="200">
        <v>91</v>
      </c>
      <c r="F43" s="200">
        <v>79.7429</v>
      </c>
      <c r="G43" s="200">
        <v>88.7429</v>
      </c>
      <c r="H43" s="200">
        <v>73</v>
      </c>
      <c r="I43" s="266">
        <v>85.9329</v>
      </c>
      <c r="J43" s="20">
        <v>15</v>
      </c>
      <c r="K43" s="142">
        <f t="shared" si="1"/>
        <v>40</v>
      </c>
      <c r="L43" s="2"/>
    </row>
    <row r="44" s="1" customFormat="1" spans="1:12">
      <c r="A44" s="79">
        <v>41</v>
      </c>
      <c r="B44" s="79" t="s">
        <v>99</v>
      </c>
      <c r="C44" s="254" t="s">
        <v>14</v>
      </c>
      <c r="D44" s="255" t="s">
        <v>32</v>
      </c>
      <c r="E44" s="203">
        <v>85</v>
      </c>
      <c r="F44" s="203">
        <v>81.8649</v>
      </c>
      <c r="G44" s="204">
        <v>90.8649</v>
      </c>
      <c r="H44" s="203">
        <v>70</v>
      </c>
      <c r="I44" s="264">
        <f>$E44*0.15+$G44*0.65+$H44*0.2</f>
        <v>85.812185</v>
      </c>
      <c r="J44" s="20">
        <v>15</v>
      </c>
      <c r="K44" s="142">
        <f t="shared" si="1"/>
        <v>41</v>
      </c>
      <c r="L44" s="2"/>
    </row>
    <row r="45" s="1" customFormat="1" spans="1:12">
      <c r="A45" s="79">
        <v>42</v>
      </c>
      <c r="B45" s="17" t="s">
        <v>103</v>
      </c>
      <c r="C45" s="261" t="s">
        <v>14</v>
      </c>
      <c r="D45" s="17" t="s">
        <v>21</v>
      </c>
      <c r="E45" s="201">
        <v>90</v>
      </c>
      <c r="F45" s="201">
        <v>76.9022</v>
      </c>
      <c r="G45" s="201">
        <v>85.9022</v>
      </c>
      <c r="H45" s="201">
        <v>82</v>
      </c>
      <c r="I45" s="268">
        <v>85.7364</v>
      </c>
      <c r="J45" s="20">
        <v>7</v>
      </c>
      <c r="K45" s="142">
        <f t="shared" si="1"/>
        <v>42</v>
      </c>
      <c r="L45" s="2"/>
    </row>
    <row r="46" s="1" customFormat="1" spans="1:12">
      <c r="A46" s="79">
        <v>43</v>
      </c>
      <c r="B46" s="79" t="s">
        <v>101</v>
      </c>
      <c r="C46" s="258" t="s">
        <v>14</v>
      </c>
      <c r="D46" s="259" t="s">
        <v>33</v>
      </c>
      <c r="E46" s="201">
        <v>85</v>
      </c>
      <c r="F46" s="201">
        <v>81.1928</v>
      </c>
      <c r="G46" s="201">
        <v>86.1928</v>
      </c>
      <c r="H46" s="201">
        <v>84</v>
      </c>
      <c r="I46" s="266">
        <v>85.5793</v>
      </c>
      <c r="J46" s="20">
        <v>6</v>
      </c>
      <c r="K46" s="142">
        <f t="shared" si="1"/>
        <v>43</v>
      </c>
      <c r="L46" s="2"/>
    </row>
    <row r="47" s="1" customFormat="1" spans="1:12">
      <c r="A47" s="79">
        <v>44</v>
      </c>
      <c r="B47" s="17" t="s">
        <v>103</v>
      </c>
      <c r="C47" s="261" t="s">
        <v>14</v>
      </c>
      <c r="D47" s="17" t="s">
        <v>32</v>
      </c>
      <c r="E47" s="202">
        <v>95</v>
      </c>
      <c r="F47" s="202">
        <v>74.2267</v>
      </c>
      <c r="G47" s="201">
        <v>81.2267</v>
      </c>
      <c r="H47" s="202">
        <v>91</v>
      </c>
      <c r="I47" s="268">
        <v>85.4473</v>
      </c>
      <c r="J47" s="20">
        <v>8</v>
      </c>
      <c r="K47" s="142">
        <f t="shared" si="1"/>
        <v>44</v>
      </c>
      <c r="L47" s="2"/>
    </row>
    <row r="48" s="1" customFormat="1" spans="1:12">
      <c r="A48" s="79">
        <v>45</v>
      </c>
      <c r="B48" s="17" t="s">
        <v>103</v>
      </c>
      <c r="C48" s="261" t="s">
        <v>14</v>
      </c>
      <c r="D48" s="17" t="s">
        <v>78</v>
      </c>
      <c r="E48" s="200">
        <v>83</v>
      </c>
      <c r="F48" s="200">
        <v>77.6297</v>
      </c>
      <c r="G48" s="200">
        <v>88.6297</v>
      </c>
      <c r="H48" s="200">
        <v>76</v>
      </c>
      <c r="I48" s="268">
        <v>85.2581</v>
      </c>
      <c r="J48" s="20">
        <v>9</v>
      </c>
      <c r="K48" s="142">
        <f t="shared" si="1"/>
        <v>45</v>
      </c>
      <c r="L48" s="2"/>
    </row>
    <row r="49" s="1" customFormat="1" spans="1:12">
      <c r="A49" s="79">
        <v>46</v>
      </c>
      <c r="B49" s="17" t="s">
        <v>103</v>
      </c>
      <c r="C49" s="261" t="s">
        <v>14</v>
      </c>
      <c r="D49" s="17" t="s">
        <v>32</v>
      </c>
      <c r="E49" s="202">
        <v>88</v>
      </c>
      <c r="F49" s="202">
        <v>85.2858</v>
      </c>
      <c r="G49" s="201">
        <v>89.2858</v>
      </c>
      <c r="H49" s="202">
        <v>70</v>
      </c>
      <c r="I49" s="268">
        <v>85.2357</v>
      </c>
      <c r="J49" s="20">
        <v>10</v>
      </c>
      <c r="K49" s="142">
        <f t="shared" si="1"/>
        <v>46</v>
      </c>
      <c r="L49" s="2"/>
    </row>
    <row r="50" s="1" customFormat="1" spans="1:12">
      <c r="A50" s="79">
        <v>47</v>
      </c>
      <c r="B50" s="79" t="s">
        <v>101</v>
      </c>
      <c r="C50" s="258" t="s">
        <v>14</v>
      </c>
      <c r="D50" s="259" t="s">
        <v>18</v>
      </c>
      <c r="E50" s="201">
        <v>85</v>
      </c>
      <c r="F50" s="201">
        <v>81.2145</v>
      </c>
      <c r="G50" s="201">
        <v>86.2145</v>
      </c>
      <c r="H50" s="201">
        <v>82</v>
      </c>
      <c r="I50" s="266">
        <v>85.1976</v>
      </c>
      <c r="J50" s="20">
        <v>7</v>
      </c>
      <c r="K50" s="142">
        <f t="shared" si="1"/>
        <v>47</v>
      </c>
      <c r="L50" s="2"/>
    </row>
    <row r="51" s="1" customFormat="1" spans="1:12">
      <c r="A51" s="79">
        <v>48</v>
      </c>
      <c r="B51" s="79" t="s">
        <v>99</v>
      </c>
      <c r="C51" s="254" t="s">
        <v>14</v>
      </c>
      <c r="D51" s="255" t="s">
        <v>110</v>
      </c>
      <c r="E51" s="200">
        <v>85</v>
      </c>
      <c r="F51" s="200">
        <v>81.4919</v>
      </c>
      <c r="G51" s="200">
        <v>90.4919</v>
      </c>
      <c r="H51" s="200">
        <v>68</v>
      </c>
      <c r="I51" s="264">
        <f t="shared" ref="I51:I55" si="5">$E51*0.15+$G51*0.65+$H51*0.2</f>
        <v>85.169735</v>
      </c>
      <c r="J51" s="20">
        <v>16</v>
      </c>
      <c r="K51" s="142">
        <f t="shared" si="1"/>
        <v>48</v>
      </c>
      <c r="L51" s="2"/>
    </row>
    <row r="52" s="1" customFormat="1" spans="1:12">
      <c r="A52" s="79">
        <v>49</v>
      </c>
      <c r="B52" s="83" t="s">
        <v>100</v>
      </c>
      <c r="C52" s="256" t="s">
        <v>14</v>
      </c>
      <c r="D52" s="257" t="s">
        <v>32</v>
      </c>
      <c r="E52" s="203">
        <v>85</v>
      </c>
      <c r="F52" s="203">
        <v>78.7694</v>
      </c>
      <c r="G52" s="204">
        <v>87.7694</v>
      </c>
      <c r="H52" s="203">
        <v>76</v>
      </c>
      <c r="I52" s="266">
        <v>85.0001</v>
      </c>
      <c r="J52" s="20">
        <v>16</v>
      </c>
      <c r="K52" s="142">
        <f t="shared" si="1"/>
        <v>49</v>
      </c>
      <c r="L52" s="2"/>
    </row>
    <row r="53" s="1" customFormat="1" spans="1:12">
      <c r="A53" s="79">
        <v>50</v>
      </c>
      <c r="B53" s="79" t="s">
        <v>99</v>
      </c>
      <c r="C53" s="254" t="s">
        <v>14</v>
      </c>
      <c r="D53" s="255" t="s">
        <v>111</v>
      </c>
      <c r="E53" s="200">
        <v>85</v>
      </c>
      <c r="F53" s="200">
        <v>77.3801</v>
      </c>
      <c r="G53" s="200">
        <v>86.3801</v>
      </c>
      <c r="H53" s="200">
        <v>80</v>
      </c>
      <c r="I53" s="264">
        <f t="shared" si="5"/>
        <v>84.897065</v>
      </c>
      <c r="J53" s="20">
        <v>17</v>
      </c>
      <c r="K53" s="142">
        <f t="shared" si="1"/>
        <v>50</v>
      </c>
      <c r="L53" s="2"/>
    </row>
    <row r="54" s="1" customFormat="1" spans="1:12">
      <c r="A54" s="79">
        <v>51</v>
      </c>
      <c r="B54" s="79" t="s">
        <v>101</v>
      </c>
      <c r="C54" s="258" t="s">
        <v>14</v>
      </c>
      <c r="D54" s="259" t="s">
        <v>40</v>
      </c>
      <c r="E54" s="200">
        <v>92</v>
      </c>
      <c r="F54" s="200">
        <v>78.3876</v>
      </c>
      <c r="G54" s="200">
        <v>92.3876</v>
      </c>
      <c r="H54" s="200">
        <v>64</v>
      </c>
      <c r="I54" s="266">
        <v>84.6755</v>
      </c>
      <c r="J54" s="20">
        <v>8</v>
      </c>
      <c r="K54" s="142">
        <f t="shared" si="1"/>
        <v>51</v>
      </c>
      <c r="L54" s="2"/>
    </row>
    <row r="55" s="1" customFormat="1" spans="1:12">
      <c r="A55" s="79">
        <v>52</v>
      </c>
      <c r="B55" s="79" t="s">
        <v>99</v>
      </c>
      <c r="C55" s="254" t="s">
        <v>14</v>
      </c>
      <c r="D55" s="255" t="s">
        <v>58</v>
      </c>
      <c r="E55" s="200">
        <v>88</v>
      </c>
      <c r="F55" s="200">
        <v>77.94</v>
      </c>
      <c r="G55" s="200">
        <v>84.94</v>
      </c>
      <c r="H55" s="200">
        <v>80</v>
      </c>
      <c r="I55" s="264">
        <f t="shared" si="5"/>
        <v>84.411</v>
      </c>
      <c r="J55" s="20">
        <v>18</v>
      </c>
      <c r="K55" s="142">
        <f t="shared" si="1"/>
        <v>52</v>
      </c>
      <c r="L55" s="2"/>
    </row>
    <row r="56" s="1" customFormat="1" spans="1:12">
      <c r="A56" s="79">
        <v>53</v>
      </c>
      <c r="B56" s="79" t="s">
        <v>101</v>
      </c>
      <c r="C56" s="258" t="s">
        <v>14</v>
      </c>
      <c r="D56" s="259" t="s">
        <v>112</v>
      </c>
      <c r="E56" s="201">
        <v>85</v>
      </c>
      <c r="F56" s="201">
        <v>77.1256</v>
      </c>
      <c r="G56" s="201">
        <v>86.1278</v>
      </c>
      <c r="H56" s="201">
        <v>78</v>
      </c>
      <c r="I56" s="266">
        <v>84.3367</v>
      </c>
      <c r="J56" s="20">
        <v>9</v>
      </c>
      <c r="K56" s="142">
        <f t="shared" si="1"/>
        <v>53</v>
      </c>
      <c r="L56" s="2"/>
    </row>
    <row r="57" s="1" customFormat="1" spans="1:12">
      <c r="A57" s="79">
        <v>54</v>
      </c>
      <c r="B57" s="79" t="s">
        <v>99</v>
      </c>
      <c r="C57" s="254" t="s">
        <v>14</v>
      </c>
      <c r="D57" s="255" t="s">
        <v>32</v>
      </c>
      <c r="E57" s="202">
        <v>85</v>
      </c>
      <c r="F57" s="202">
        <v>79.5933</v>
      </c>
      <c r="G57" s="201">
        <v>88.5933</v>
      </c>
      <c r="H57" s="202">
        <v>70</v>
      </c>
      <c r="I57" s="264">
        <f t="shared" ref="I57:I60" si="6">$E57*0.15+$G57*0.65+$H57*0.2</f>
        <v>84.335645</v>
      </c>
      <c r="J57" s="20">
        <v>19</v>
      </c>
      <c r="K57" s="142">
        <f t="shared" si="1"/>
        <v>54</v>
      </c>
      <c r="L57" s="2"/>
    </row>
    <row r="58" s="1" customFormat="1" spans="1:12">
      <c r="A58" s="79">
        <v>55</v>
      </c>
      <c r="B58" s="79" t="s">
        <v>100</v>
      </c>
      <c r="C58" s="256" t="s">
        <v>14</v>
      </c>
      <c r="D58" s="257" t="s">
        <v>19</v>
      </c>
      <c r="E58" s="200">
        <v>91</v>
      </c>
      <c r="F58" s="200">
        <v>80.3004</v>
      </c>
      <c r="G58" s="200">
        <v>85.3004</v>
      </c>
      <c r="H58" s="200">
        <v>76</v>
      </c>
      <c r="I58" s="266">
        <v>84.2953</v>
      </c>
      <c r="J58" s="20">
        <v>17</v>
      </c>
      <c r="K58" s="142">
        <f t="shared" si="1"/>
        <v>55</v>
      </c>
      <c r="L58" s="2"/>
    </row>
    <row r="59" s="1" customFormat="1" spans="1:12">
      <c r="A59" s="79">
        <v>56</v>
      </c>
      <c r="B59" s="79" t="s">
        <v>99</v>
      </c>
      <c r="C59" s="254" t="s">
        <v>14</v>
      </c>
      <c r="D59" s="255" t="s">
        <v>28</v>
      </c>
      <c r="E59" s="200">
        <v>85</v>
      </c>
      <c r="F59" s="200">
        <v>78.6069</v>
      </c>
      <c r="G59" s="200">
        <v>87.6069</v>
      </c>
      <c r="H59" s="200">
        <v>72</v>
      </c>
      <c r="I59" s="264">
        <f t="shared" si="6"/>
        <v>84.094485</v>
      </c>
      <c r="J59" s="20">
        <v>20</v>
      </c>
      <c r="K59" s="142">
        <f t="shared" si="1"/>
        <v>56</v>
      </c>
      <c r="L59" s="2"/>
    </row>
    <row r="60" s="1" customFormat="1" spans="1:12">
      <c r="A60" s="79">
        <v>57</v>
      </c>
      <c r="B60" s="79" t="s">
        <v>99</v>
      </c>
      <c r="C60" s="254" t="s">
        <v>14</v>
      </c>
      <c r="D60" s="255" t="s">
        <v>74</v>
      </c>
      <c r="E60" s="202">
        <v>85</v>
      </c>
      <c r="F60" s="202">
        <v>80.4506</v>
      </c>
      <c r="G60" s="201">
        <v>89.4506</v>
      </c>
      <c r="H60" s="202">
        <v>66</v>
      </c>
      <c r="I60" s="269">
        <f t="shared" si="6"/>
        <v>84.09289</v>
      </c>
      <c r="J60" s="20">
        <v>21</v>
      </c>
      <c r="K60" s="142">
        <f t="shared" si="1"/>
        <v>57</v>
      </c>
      <c r="L60" s="2"/>
    </row>
    <row r="61" s="1" customFormat="1" spans="1:12">
      <c r="A61" s="79">
        <v>58</v>
      </c>
      <c r="B61" s="79" t="s">
        <v>100</v>
      </c>
      <c r="C61" s="256" t="s">
        <v>14</v>
      </c>
      <c r="D61" s="257" t="s">
        <v>113</v>
      </c>
      <c r="E61" s="200">
        <v>85</v>
      </c>
      <c r="F61" s="200">
        <v>82.8286</v>
      </c>
      <c r="G61" s="200">
        <v>86.8286</v>
      </c>
      <c r="H61" s="200">
        <v>74</v>
      </c>
      <c r="I61" s="266">
        <v>83.9885</v>
      </c>
      <c r="J61" s="20">
        <v>18</v>
      </c>
      <c r="K61" s="142">
        <f t="shared" si="1"/>
        <v>58</v>
      </c>
      <c r="L61" s="2"/>
    </row>
    <row r="62" s="1" customFormat="1" spans="1:12">
      <c r="A62" s="79">
        <v>59</v>
      </c>
      <c r="B62" s="17" t="s">
        <v>103</v>
      </c>
      <c r="C62" s="261" t="s">
        <v>14</v>
      </c>
      <c r="D62" s="17" t="s">
        <v>114</v>
      </c>
      <c r="E62" s="200">
        <v>85</v>
      </c>
      <c r="F62" s="200">
        <v>77.0494</v>
      </c>
      <c r="G62" s="200">
        <v>84.0494</v>
      </c>
      <c r="H62" s="200">
        <v>83</v>
      </c>
      <c r="I62" s="268">
        <v>83.9821</v>
      </c>
      <c r="J62" s="20">
        <v>11</v>
      </c>
      <c r="K62" s="142">
        <f t="shared" si="1"/>
        <v>59</v>
      </c>
      <c r="L62" s="2"/>
    </row>
    <row r="63" s="1" customFormat="1" spans="1:12">
      <c r="A63" s="79">
        <v>60</v>
      </c>
      <c r="B63" s="79" t="s">
        <v>101</v>
      </c>
      <c r="C63" s="258" t="s">
        <v>14</v>
      </c>
      <c r="D63" s="259" t="s">
        <v>115</v>
      </c>
      <c r="E63" s="200">
        <v>90</v>
      </c>
      <c r="F63" s="200">
        <v>77.5642</v>
      </c>
      <c r="G63" s="200">
        <v>82.564274</v>
      </c>
      <c r="H63" s="200">
        <v>74</v>
      </c>
      <c r="I63" s="266">
        <v>83.8875</v>
      </c>
      <c r="J63" s="20">
        <v>10</v>
      </c>
      <c r="K63" s="142">
        <f t="shared" si="1"/>
        <v>60</v>
      </c>
      <c r="L63" s="2"/>
    </row>
    <row r="64" s="1" customFormat="1" spans="1:12">
      <c r="A64" s="79">
        <v>61</v>
      </c>
      <c r="B64" s="79" t="s">
        <v>101</v>
      </c>
      <c r="C64" s="258" t="s">
        <v>14</v>
      </c>
      <c r="D64" s="259" t="s">
        <v>68</v>
      </c>
      <c r="E64" s="260">
        <v>85</v>
      </c>
      <c r="F64" s="260">
        <v>79.5463</v>
      </c>
      <c r="G64" s="201">
        <v>88.5467</v>
      </c>
      <c r="H64" s="260">
        <v>72</v>
      </c>
      <c r="I64" s="266">
        <v>83.8826</v>
      </c>
      <c r="J64" s="20">
        <v>11</v>
      </c>
      <c r="K64" s="142">
        <f t="shared" si="1"/>
        <v>61</v>
      </c>
      <c r="L64" s="2"/>
    </row>
    <row r="65" s="1" customFormat="1" spans="1:12">
      <c r="A65" s="79">
        <v>62</v>
      </c>
      <c r="B65" s="83" t="s">
        <v>100</v>
      </c>
      <c r="C65" s="256" t="s">
        <v>14</v>
      </c>
      <c r="D65" s="257" t="s">
        <v>116</v>
      </c>
      <c r="E65" s="201">
        <v>91</v>
      </c>
      <c r="F65" s="201">
        <v>79.5959</v>
      </c>
      <c r="G65" s="201">
        <v>84.5959</v>
      </c>
      <c r="H65" s="201">
        <v>76</v>
      </c>
      <c r="I65" s="265">
        <v>83.8373</v>
      </c>
      <c r="J65" s="20">
        <v>19</v>
      </c>
      <c r="K65" s="142">
        <f t="shared" si="1"/>
        <v>62</v>
      </c>
      <c r="L65" s="2"/>
    </row>
    <row r="66" s="1" customFormat="1" spans="1:12">
      <c r="A66" s="79">
        <v>63</v>
      </c>
      <c r="B66" s="17" t="s">
        <v>103</v>
      </c>
      <c r="C66" s="261" t="s">
        <v>14</v>
      </c>
      <c r="D66" s="17" t="s">
        <v>117</v>
      </c>
      <c r="E66" s="200">
        <v>85</v>
      </c>
      <c r="F66" s="200">
        <v>76.3537</v>
      </c>
      <c r="G66" s="200">
        <v>85.3537</v>
      </c>
      <c r="H66" s="200">
        <v>78</v>
      </c>
      <c r="I66" s="268">
        <v>83.828</v>
      </c>
      <c r="J66" s="20">
        <v>12</v>
      </c>
      <c r="K66" s="142">
        <f t="shared" si="1"/>
        <v>63</v>
      </c>
      <c r="L66" s="2"/>
    </row>
    <row r="67" s="1" customFormat="1" spans="1:12">
      <c r="A67" s="79">
        <v>64</v>
      </c>
      <c r="B67" s="79" t="s">
        <v>99</v>
      </c>
      <c r="C67" s="254" t="s">
        <v>14</v>
      </c>
      <c r="D67" s="255" t="s">
        <v>57</v>
      </c>
      <c r="E67" s="200">
        <v>85</v>
      </c>
      <c r="F67" s="200">
        <v>76.121</v>
      </c>
      <c r="G67" s="200">
        <v>87.121</v>
      </c>
      <c r="H67" s="200">
        <v>70</v>
      </c>
      <c r="I67" s="264">
        <f>$E67*0.15+$G67*0.65+$H67*0.2</f>
        <v>83.37865</v>
      </c>
      <c r="J67" s="20">
        <v>22</v>
      </c>
      <c r="K67" s="142">
        <f t="shared" si="1"/>
        <v>64</v>
      </c>
      <c r="L67" s="2"/>
    </row>
    <row r="68" s="1" customFormat="1" spans="1:12">
      <c r="A68" s="79">
        <v>65</v>
      </c>
      <c r="B68" s="83" t="s">
        <v>100</v>
      </c>
      <c r="C68" s="256" t="s">
        <v>14</v>
      </c>
      <c r="D68" s="257" t="s">
        <v>19</v>
      </c>
      <c r="E68" s="200">
        <v>91</v>
      </c>
      <c r="F68" s="200">
        <v>72.655</v>
      </c>
      <c r="G68" s="200">
        <v>81.665</v>
      </c>
      <c r="H68" s="200">
        <v>82</v>
      </c>
      <c r="I68" s="266">
        <v>83.1258</v>
      </c>
      <c r="J68" s="20">
        <v>20</v>
      </c>
      <c r="K68" s="142">
        <f t="shared" ref="K68:K131" si="7">RANK(I68,$I$4:$I$162,0)</f>
        <v>65</v>
      </c>
      <c r="L68" s="2"/>
    </row>
    <row r="69" s="1" customFormat="1" spans="1:12">
      <c r="A69" s="79">
        <v>66</v>
      </c>
      <c r="B69" s="83" t="s">
        <v>100</v>
      </c>
      <c r="C69" s="256" t="s">
        <v>14</v>
      </c>
      <c r="D69" s="257" t="s">
        <v>45</v>
      </c>
      <c r="E69" s="200">
        <v>91</v>
      </c>
      <c r="F69" s="200">
        <v>76.2883</v>
      </c>
      <c r="G69" s="200">
        <v>85.2883</v>
      </c>
      <c r="H69" s="200">
        <v>70</v>
      </c>
      <c r="I69" s="266">
        <v>83.0873</v>
      </c>
      <c r="J69" s="20">
        <v>21</v>
      </c>
      <c r="K69" s="142">
        <f t="shared" si="7"/>
        <v>66</v>
      </c>
      <c r="L69" s="2"/>
    </row>
    <row r="70" s="1" customFormat="1" spans="1:12">
      <c r="A70" s="79">
        <v>67</v>
      </c>
      <c r="B70" s="79" t="s">
        <v>99</v>
      </c>
      <c r="C70" s="254" t="s">
        <v>14</v>
      </c>
      <c r="D70" s="255" t="s">
        <v>45</v>
      </c>
      <c r="E70" s="200">
        <v>85</v>
      </c>
      <c r="F70" s="200">
        <v>74.9</v>
      </c>
      <c r="G70" s="200">
        <v>83.9</v>
      </c>
      <c r="H70" s="200">
        <v>78</v>
      </c>
      <c r="I70" s="264">
        <f t="shared" ref="I70:I75" si="8">$E70*0.15+$G70*0.65+$H70*0.2</f>
        <v>82.885</v>
      </c>
      <c r="J70" s="20">
        <v>23</v>
      </c>
      <c r="K70" s="142">
        <f t="shared" si="7"/>
        <v>67</v>
      </c>
      <c r="L70" s="2"/>
    </row>
    <row r="71" s="1" customFormat="1" spans="1:12">
      <c r="A71" s="79">
        <v>68</v>
      </c>
      <c r="B71" s="79" t="s">
        <v>100</v>
      </c>
      <c r="C71" s="256" t="s">
        <v>14</v>
      </c>
      <c r="D71" s="257" t="s">
        <v>86</v>
      </c>
      <c r="E71" s="200">
        <v>91</v>
      </c>
      <c r="F71" s="200">
        <v>75.5867</v>
      </c>
      <c r="G71" s="200">
        <v>80.5867</v>
      </c>
      <c r="H71" s="200">
        <v>84</v>
      </c>
      <c r="I71" s="266">
        <v>82.8313</v>
      </c>
      <c r="J71" s="20">
        <v>22</v>
      </c>
      <c r="K71" s="142">
        <f t="shared" si="7"/>
        <v>68</v>
      </c>
      <c r="L71" s="2"/>
    </row>
    <row r="72" s="1" customFormat="1" spans="1:12">
      <c r="A72" s="79">
        <v>69</v>
      </c>
      <c r="B72" s="17" t="s">
        <v>103</v>
      </c>
      <c r="C72" s="261" t="s">
        <v>14</v>
      </c>
      <c r="D72" s="17" t="s">
        <v>118</v>
      </c>
      <c r="E72" s="202">
        <v>85</v>
      </c>
      <c r="F72" s="202">
        <v>73.5232</v>
      </c>
      <c r="G72" s="201">
        <v>82.5232</v>
      </c>
      <c r="H72" s="202">
        <v>82</v>
      </c>
      <c r="I72" s="268">
        <v>82.79</v>
      </c>
      <c r="J72" s="20">
        <v>13</v>
      </c>
      <c r="K72" s="142">
        <f t="shared" si="7"/>
        <v>69</v>
      </c>
      <c r="L72" s="2"/>
    </row>
    <row r="73" s="1" customFormat="1" spans="1:12">
      <c r="A73" s="79">
        <v>70</v>
      </c>
      <c r="B73" s="79" t="s">
        <v>101</v>
      </c>
      <c r="C73" s="258" t="s">
        <v>14</v>
      </c>
      <c r="D73" s="259" t="s">
        <v>45</v>
      </c>
      <c r="E73" s="200">
        <v>85</v>
      </c>
      <c r="F73" s="200">
        <v>73.9358</v>
      </c>
      <c r="G73" s="200">
        <v>81.9358</v>
      </c>
      <c r="H73" s="200">
        <v>72</v>
      </c>
      <c r="I73" s="266">
        <v>82.4083</v>
      </c>
      <c r="J73" s="20">
        <v>12</v>
      </c>
      <c r="K73" s="142">
        <f t="shared" si="7"/>
        <v>70</v>
      </c>
      <c r="L73" s="2"/>
    </row>
    <row r="74" s="1" customFormat="1" spans="1:12">
      <c r="A74" s="79">
        <v>71</v>
      </c>
      <c r="B74" s="79" t="s">
        <v>99</v>
      </c>
      <c r="C74" s="254" t="s">
        <v>14</v>
      </c>
      <c r="D74" s="255" t="s">
        <v>119</v>
      </c>
      <c r="E74" s="200">
        <v>85</v>
      </c>
      <c r="F74" s="200">
        <v>74.0847</v>
      </c>
      <c r="G74" s="200">
        <v>83.0847</v>
      </c>
      <c r="H74" s="200">
        <v>78</v>
      </c>
      <c r="I74" s="264">
        <f t="shared" si="8"/>
        <v>82.355055</v>
      </c>
      <c r="J74" s="20">
        <v>24</v>
      </c>
      <c r="K74" s="142">
        <f t="shared" si="7"/>
        <v>71</v>
      </c>
      <c r="L74" s="2"/>
    </row>
    <row r="75" s="1" customFormat="1" spans="1:12">
      <c r="A75" s="79">
        <v>72</v>
      </c>
      <c r="B75" s="79" t="s">
        <v>99</v>
      </c>
      <c r="C75" s="254" t="s">
        <v>14</v>
      </c>
      <c r="D75" s="255" t="s">
        <v>19</v>
      </c>
      <c r="E75" s="202">
        <v>85</v>
      </c>
      <c r="F75" s="202">
        <v>79.2702</v>
      </c>
      <c r="G75" s="201">
        <v>84.2702</v>
      </c>
      <c r="H75" s="202">
        <v>74</v>
      </c>
      <c r="I75" s="264">
        <f t="shared" si="8"/>
        <v>82.32563</v>
      </c>
      <c r="J75" s="20">
        <v>25</v>
      </c>
      <c r="K75" s="142">
        <f t="shared" si="7"/>
        <v>72</v>
      </c>
      <c r="L75" s="2"/>
    </row>
    <row r="76" s="1" customFormat="1" spans="1:12">
      <c r="A76" s="79">
        <v>73</v>
      </c>
      <c r="B76" s="79" t="s">
        <v>101</v>
      </c>
      <c r="C76" s="258" t="s">
        <v>14</v>
      </c>
      <c r="D76" s="259" t="s">
        <v>32</v>
      </c>
      <c r="E76" s="260">
        <v>90</v>
      </c>
      <c r="F76" s="260">
        <v>75.8398</v>
      </c>
      <c r="G76" s="201">
        <v>81.8398</v>
      </c>
      <c r="H76" s="260">
        <v>85</v>
      </c>
      <c r="I76" s="266">
        <v>81.7395</v>
      </c>
      <c r="J76" s="20">
        <v>13</v>
      </c>
      <c r="K76" s="142">
        <f t="shared" si="7"/>
        <v>73</v>
      </c>
      <c r="L76" s="2"/>
    </row>
    <row r="77" s="1" customFormat="1" spans="1:12">
      <c r="A77" s="79">
        <v>74</v>
      </c>
      <c r="B77" s="79" t="s">
        <v>101</v>
      </c>
      <c r="C77" s="258" t="s">
        <v>14</v>
      </c>
      <c r="D77" s="259" t="s">
        <v>40</v>
      </c>
      <c r="E77" s="200">
        <v>87</v>
      </c>
      <c r="F77" s="200">
        <v>76.2894</v>
      </c>
      <c r="G77" s="200">
        <v>84.2894</v>
      </c>
      <c r="H77" s="200">
        <v>68</v>
      </c>
      <c r="I77" s="266">
        <v>81.4357</v>
      </c>
      <c r="J77" s="20">
        <v>14</v>
      </c>
      <c r="K77" s="142">
        <f t="shared" si="7"/>
        <v>74</v>
      </c>
      <c r="L77" s="2"/>
    </row>
    <row r="78" s="1" customFormat="1" spans="1:12">
      <c r="A78" s="79">
        <v>75</v>
      </c>
      <c r="B78" s="17" t="s">
        <v>103</v>
      </c>
      <c r="C78" s="261" t="s">
        <v>14</v>
      </c>
      <c r="D78" s="17" t="s">
        <v>32</v>
      </c>
      <c r="E78" s="200">
        <v>86</v>
      </c>
      <c r="F78" s="200">
        <v>75.343</v>
      </c>
      <c r="G78" s="200">
        <v>78.343</v>
      </c>
      <c r="H78" s="200">
        <v>88</v>
      </c>
      <c r="I78" s="268">
        <v>81.423</v>
      </c>
      <c r="J78" s="20">
        <v>14</v>
      </c>
      <c r="K78" s="142">
        <f t="shared" si="7"/>
        <v>75</v>
      </c>
      <c r="L78" s="2"/>
    </row>
    <row r="79" s="1" customFormat="1" spans="1:12">
      <c r="A79" s="79">
        <v>76</v>
      </c>
      <c r="B79" s="79" t="s">
        <v>99</v>
      </c>
      <c r="C79" s="254" t="s">
        <v>14</v>
      </c>
      <c r="D79" s="255" t="s">
        <v>45</v>
      </c>
      <c r="E79" s="200">
        <v>85</v>
      </c>
      <c r="F79" s="200">
        <v>74.5417</v>
      </c>
      <c r="G79" s="200">
        <v>81.5417</v>
      </c>
      <c r="H79" s="200">
        <v>78</v>
      </c>
      <c r="I79" s="264">
        <f t="shared" ref="I79:I84" si="9">$E79*0.15+$G79*0.65+$H79*0.2</f>
        <v>81.352105</v>
      </c>
      <c r="J79" s="20">
        <v>26</v>
      </c>
      <c r="K79" s="142">
        <f t="shared" si="7"/>
        <v>76</v>
      </c>
      <c r="L79" s="2"/>
    </row>
    <row r="80" s="1" customFormat="1" spans="1:12">
      <c r="A80" s="79">
        <v>77</v>
      </c>
      <c r="B80" s="79" t="s">
        <v>99</v>
      </c>
      <c r="C80" s="254" t="s">
        <v>14</v>
      </c>
      <c r="D80" s="255" t="s">
        <v>28</v>
      </c>
      <c r="E80" s="200">
        <v>87</v>
      </c>
      <c r="F80" s="200">
        <v>74.2036</v>
      </c>
      <c r="G80" s="200">
        <v>83.2036</v>
      </c>
      <c r="H80" s="200">
        <v>70</v>
      </c>
      <c r="I80" s="264">
        <f t="shared" si="9"/>
        <v>81.13234</v>
      </c>
      <c r="J80" s="20">
        <v>27</v>
      </c>
      <c r="K80" s="142">
        <f t="shared" si="7"/>
        <v>77</v>
      </c>
      <c r="L80" s="2"/>
    </row>
    <row r="81" s="1" customFormat="1" spans="1:12">
      <c r="A81" s="79">
        <v>78</v>
      </c>
      <c r="B81" s="79" t="s">
        <v>101</v>
      </c>
      <c r="C81" s="258" t="s">
        <v>14</v>
      </c>
      <c r="D81" s="259" t="s">
        <v>120</v>
      </c>
      <c r="E81" s="201">
        <v>85</v>
      </c>
      <c r="F81" s="201">
        <v>74.1</v>
      </c>
      <c r="G81" s="201">
        <v>81.1</v>
      </c>
      <c r="H81" s="201">
        <v>78</v>
      </c>
      <c r="I81" s="266">
        <v>81.0764</v>
      </c>
      <c r="J81" s="20">
        <v>15</v>
      </c>
      <c r="K81" s="142">
        <f t="shared" si="7"/>
        <v>78</v>
      </c>
      <c r="L81" s="2"/>
    </row>
    <row r="82" s="1" customFormat="1" spans="1:12">
      <c r="A82" s="79">
        <v>79</v>
      </c>
      <c r="B82" s="79" t="s">
        <v>100</v>
      </c>
      <c r="C82" s="256" t="s">
        <v>14</v>
      </c>
      <c r="D82" s="257" t="s">
        <v>121</v>
      </c>
      <c r="E82" s="200">
        <v>85</v>
      </c>
      <c r="F82" s="200">
        <v>75.8653</v>
      </c>
      <c r="G82" s="200">
        <v>79.8653</v>
      </c>
      <c r="H82" s="200">
        <v>82</v>
      </c>
      <c r="I82" s="266">
        <v>81.0624</v>
      </c>
      <c r="J82" s="20">
        <v>23</v>
      </c>
      <c r="K82" s="142">
        <f t="shared" si="7"/>
        <v>79</v>
      </c>
      <c r="L82" s="2"/>
    </row>
    <row r="83" s="1" customFormat="1" spans="1:12">
      <c r="A83" s="79">
        <v>80</v>
      </c>
      <c r="B83" s="17" t="s">
        <v>103</v>
      </c>
      <c r="C83" s="261" t="s">
        <v>14</v>
      </c>
      <c r="D83" s="17" t="s">
        <v>122</v>
      </c>
      <c r="E83" s="200">
        <v>88</v>
      </c>
      <c r="F83" s="200">
        <v>78.813</v>
      </c>
      <c r="G83" s="200">
        <v>82.813</v>
      </c>
      <c r="H83" s="200">
        <v>70</v>
      </c>
      <c r="I83" s="268">
        <v>81.0285</v>
      </c>
      <c r="J83" s="20">
        <v>15</v>
      </c>
      <c r="K83" s="142">
        <f t="shared" si="7"/>
        <v>80</v>
      </c>
      <c r="L83" s="2"/>
    </row>
    <row r="84" s="1" customFormat="1" spans="1:12">
      <c r="A84" s="79">
        <v>81</v>
      </c>
      <c r="B84" s="79" t="s">
        <v>99</v>
      </c>
      <c r="C84" s="254" t="s">
        <v>14</v>
      </c>
      <c r="D84" s="255" t="s">
        <v>28</v>
      </c>
      <c r="E84" s="200">
        <v>85</v>
      </c>
      <c r="F84" s="200">
        <v>73.7364</v>
      </c>
      <c r="G84" s="200">
        <v>82.7364</v>
      </c>
      <c r="H84" s="200">
        <v>70</v>
      </c>
      <c r="I84" s="264">
        <f t="shared" si="9"/>
        <v>80.52866</v>
      </c>
      <c r="J84" s="20">
        <v>28</v>
      </c>
      <c r="K84" s="142">
        <f t="shared" si="7"/>
        <v>81</v>
      </c>
      <c r="L84" s="2"/>
    </row>
    <row r="85" s="1" customFormat="1" spans="1:12">
      <c r="A85" s="79">
        <v>82</v>
      </c>
      <c r="B85" s="17" t="s">
        <v>103</v>
      </c>
      <c r="C85" s="261" t="s">
        <v>14</v>
      </c>
      <c r="D85" s="17" t="s">
        <v>110</v>
      </c>
      <c r="E85" s="200">
        <v>85</v>
      </c>
      <c r="F85" s="200">
        <v>74.8004</v>
      </c>
      <c r="G85" s="200">
        <v>81.8004</v>
      </c>
      <c r="H85" s="200">
        <v>73</v>
      </c>
      <c r="I85" s="268">
        <v>80.5203</v>
      </c>
      <c r="J85" s="20">
        <v>16</v>
      </c>
      <c r="K85" s="142">
        <f t="shared" si="7"/>
        <v>82</v>
      </c>
      <c r="L85" s="2"/>
    </row>
    <row r="86" s="1" customFormat="1" spans="1:12">
      <c r="A86" s="79">
        <v>83</v>
      </c>
      <c r="B86" s="79" t="s">
        <v>99</v>
      </c>
      <c r="C86" s="254" t="s">
        <v>14</v>
      </c>
      <c r="D86" s="255" t="s">
        <v>33</v>
      </c>
      <c r="E86" s="200">
        <v>83</v>
      </c>
      <c r="F86" s="200">
        <v>76.3357</v>
      </c>
      <c r="G86" s="200">
        <v>81.3357</v>
      </c>
      <c r="H86" s="200">
        <v>76</v>
      </c>
      <c r="I86" s="264">
        <f t="shared" ref="I86:I91" si="10">$E86*0.15+$G86*0.65+$H86*0.2</f>
        <v>80.518205</v>
      </c>
      <c r="J86" s="20">
        <v>29</v>
      </c>
      <c r="K86" s="142">
        <f t="shared" si="7"/>
        <v>83</v>
      </c>
      <c r="L86" s="2"/>
    </row>
    <row r="87" s="1" customFormat="1" spans="1:12">
      <c r="A87" s="79">
        <v>84</v>
      </c>
      <c r="B87" s="79" t="s">
        <v>99</v>
      </c>
      <c r="C87" s="254" t="s">
        <v>14</v>
      </c>
      <c r="D87" s="255" t="s">
        <v>50</v>
      </c>
      <c r="E87" s="200">
        <v>85</v>
      </c>
      <c r="F87" s="200">
        <v>77.4597</v>
      </c>
      <c r="G87" s="200">
        <v>84.4597</v>
      </c>
      <c r="H87" s="200">
        <v>64</v>
      </c>
      <c r="I87" s="264">
        <f t="shared" si="10"/>
        <v>80.448805</v>
      </c>
      <c r="J87" s="20">
        <v>30</v>
      </c>
      <c r="K87" s="142">
        <f t="shared" si="7"/>
        <v>84</v>
      </c>
      <c r="L87" s="2"/>
    </row>
    <row r="88" s="1" customFormat="1" spans="1:12">
      <c r="A88" s="79">
        <v>85</v>
      </c>
      <c r="B88" s="17" t="s">
        <v>103</v>
      </c>
      <c r="C88" s="261" t="s">
        <v>14</v>
      </c>
      <c r="D88" s="17" t="s">
        <v>123</v>
      </c>
      <c r="E88" s="200">
        <v>85</v>
      </c>
      <c r="F88" s="200">
        <v>78.4536</v>
      </c>
      <c r="G88" s="200">
        <v>82.4536</v>
      </c>
      <c r="H88" s="200">
        <v>70</v>
      </c>
      <c r="I88" s="268">
        <v>80.3448</v>
      </c>
      <c r="J88" s="20">
        <v>17</v>
      </c>
      <c r="K88" s="142">
        <f t="shared" si="7"/>
        <v>85</v>
      </c>
      <c r="L88" s="2"/>
    </row>
    <row r="89" s="1" customFormat="1" spans="1:12">
      <c r="A89" s="79">
        <v>86</v>
      </c>
      <c r="B89" s="17" t="s">
        <v>103</v>
      </c>
      <c r="C89" s="261" t="s">
        <v>14</v>
      </c>
      <c r="D89" s="17" t="s">
        <v>124</v>
      </c>
      <c r="E89" s="202">
        <v>87</v>
      </c>
      <c r="F89" s="202">
        <v>76.7335</v>
      </c>
      <c r="G89" s="201">
        <v>81.7335</v>
      </c>
      <c r="H89" s="202">
        <v>70</v>
      </c>
      <c r="I89" s="268">
        <v>80.1768</v>
      </c>
      <c r="J89" s="20">
        <v>18</v>
      </c>
      <c r="K89" s="142">
        <f t="shared" si="7"/>
        <v>86</v>
      </c>
      <c r="L89" s="2"/>
    </row>
    <row r="90" s="1" customFormat="1" spans="1:12">
      <c r="A90" s="79">
        <v>87</v>
      </c>
      <c r="B90" s="83" t="s">
        <v>100</v>
      </c>
      <c r="C90" s="256" t="s">
        <v>14</v>
      </c>
      <c r="D90" s="257" t="s">
        <v>109</v>
      </c>
      <c r="E90" s="200">
        <v>85</v>
      </c>
      <c r="F90" s="200">
        <v>73.4835</v>
      </c>
      <c r="G90" s="200">
        <v>78.4835</v>
      </c>
      <c r="H90" s="200">
        <v>82</v>
      </c>
      <c r="I90" s="266">
        <v>80.1643</v>
      </c>
      <c r="J90" s="20">
        <v>24</v>
      </c>
      <c r="K90" s="142">
        <f t="shared" si="7"/>
        <v>87</v>
      </c>
      <c r="L90" s="2"/>
    </row>
    <row r="91" s="1" customFormat="1" spans="1:12">
      <c r="A91" s="79">
        <v>88</v>
      </c>
      <c r="B91" s="79" t="s">
        <v>99</v>
      </c>
      <c r="C91" s="254" t="s">
        <v>14</v>
      </c>
      <c r="D91" s="255" t="s">
        <v>47</v>
      </c>
      <c r="E91" s="200">
        <v>85</v>
      </c>
      <c r="F91" s="200">
        <v>72.7955</v>
      </c>
      <c r="G91" s="200">
        <v>79.7955</v>
      </c>
      <c r="H91" s="200">
        <v>77</v>
      </c>
      <c r="I91" s="264">
        <f t="shared" si="10"/>
        <v>80.017075</v>
      </c>
      <c r="J91" s="20">
        <v>31</v>
      </c>
      <c r="K91" s="142">
        <f t="shared" si="7"/>
        <v>88</v>
      </c>
      <c r="L91" s="2"/>
    </row>
    <row r="92" s="1" customFormat="1" spans="1:12">
      <c r="A92" s="79">
        <v>89</v>
      </c>
      <c r="B92" s="79" t="s">
        <v>100</v>
      </c>
      <c r="C92" s="256" t="s">
        <v>14</v>
      </c>
      <c r="D92" s="257" t="s">
        <v>25</v>
      </c>
      <c r="E92" s="201">
        <v>85</v>
      </c>
      <c r="F92" s="201">
        <v>78.8901</v>
      </c>
      <c r="G92" s="201">
        <v>81.8901</v>
      </c>
      <c r="H92" s="201">
        <v>70</v>
      </c>
      <c r="I92" s="265">
        <v>79.9785</v>
      </c>
      <c r="J92" s="20">
        <v>25</v>
      </c>
      <c r="K92" s="142">
        <f t="shared" si="7"/>
        <v>89</v>
      </c>
      <c r="L92" s="2"/>
    </row>
    <row r="93" s="1" customFormat="1" spans="1:12">
      <c r="A93" s="79">
        <v>90</v>
      </c>
      <c r="B93" s="79" t="s">
        <v>101</v>
      </c>
      <c r="C93" s="258" t="s">
        <v>14</v>
      </c>
      <c r="D93" s="259" t="s">
        <v>19</v>
      </c>
      <c r="E93" s="260">
        <v>88</v>
      </c>
      <c r="F93" s="260">
        <v>75.9183</v>
      </c>
      <c r="G93" s="201">
        <v>80.9183</v>
      </c>
      <c r="H93" s="260">
        <v>74</v>
      </c>
      <c r="I93" s="266">
        <v>79.8547</v>
      </c>
      <c r="J93" s="20">
        <v>16</v>
      </c>
      <c r="K93" s="142">
        <f t="shared" si="7"/>
        <v>90</v>
      </c>
      <c r="L93" s="2"/>
    </row>
    <row r="94" s="1" customFormat="1" spans="1:12">
      <c r="A94" s="79">
        <v>91</v>
      </c>
      <c r="B94" s="79" t="s">
        <v>100</v>
      </c>
      <c r="C94" s="256" t="s">
        <v>14</v>
      </c>
      <c r="D94" s="257" t="s">
        <v>45</v>
      </c>
      <c r="E94" s="200">
        <v>89</v>
      </c>
      <c r="F94" s="200">
        <v>72.99</v>
      </c>
      <c r="G94" s="200">
        <v>77.99</v>
      </c>
      <c r="H94" s="200">
        <v>78</v>
      </c>
      <c r="I94" s="266">
        <v>79.6435</v>
      </c>
      <c r="J94" s="20">
        <v>26</v>
      </c>
      <c r="K94" s="142">
        <f t="shared" si="7"/>
        <v>91</v>
      </c>
      <c r="L94" s="2"/>
    </row>
    <row r="95" s="1" customFormat="1" spans="1:12">
      <c r="A95" s="79">
        <v>92</v>
      </c>
      <c r="B95" s="17" t="s">
        <v>103</v>
      </c>
      <c r="C95" s="261" t="s">
        <v>14</v>
      </c>
      <c r="D95" s="17" t="s">
        <v>66</v>
      </c>
      <c r="E95" s="200">
        <v>80</v>
      </c>
      <c r="F95" s="200">
        <v>72.6749</v>
      </c>
      <c r="G95" s="200">
        <v>77.6749</v>
      </c>
      <c r="H95" s="200">
        <v>85</v>
      </c>
      <c r="I95" s="268">
        <v>79.4887</v>
      </c>
      <c r="J95" s="20">
        <v>19</v>
      </c>
      <c r="K95" s="142">
        <f t="shared" si="7"/>
        <v>92</v>
      </c>
      <c r="L95" s="2"/>
    </row>
    <row r="96" s="1" customFormat="1" spans="1:12">
      <c r="A96" s="79">
        <v>93</v>
      </c>
      <c r="B96" s="17" t="s">
        <v>103</v>
      </c>
      <c r="C96" s="261" t="s">
        <v>14</v>
      </c>
      <c r="D96" s="17" t="s">
        <v>33</v>
      </c>
      <c r="E96" s="201">
        <v>85</v>
      </c>
      <c r="F96" s="201">
        <v>76.5665</v>
      </c>
      <c r="G96" s="201">
        <v>77.5665</v>
      </c>
      <c r="H96" s="201">
        <v>80</v>
      </c>
      <c r="I96" s="268">
        <v>79.4182</v>
      </c>
      <c r="J96" s="20">
        <v>20</v>
      </c>
      <c r="K96" s="142">
        <f t="shared" si="7"/>
        <v>93</v>
      </c>
      <c r="L96" s="2"/>
    </row>
    <row r="97" s="1" customFormat="1" spans="1:12">
      <c r="A97" s="79">
        <v>94</v>
      </c>
      <c r="B97" s="85" t="s">
        <v>100</v>
      </c>
      <c r="C97" s="256" t="s">
        <v>14</v>
      </c>
      <c r="D97" s="257" t="s">
        <v>21</v>
      </c>
      <c r="E97" s="201">
        <v>86</v>
      </c>
      <c r="F97" s="201">
        <v>70.9612</v>
      </c>
      <c r="G97" s="201">
        <v>75.9612</v>
      </c>
      <c r="H97" s="201">
        <v>84</v>
      </c>
      <c r="I97" s="265">
        <v>79.0748</v>
      </c>
      <c r="J97" s="20">
        <v>27</v>
      </c>
      <c r="K97" s="142">
        <f t="shared" si="7"/>
        <v>94</v>
      </c>
      <c r="L97" s="2"/>
    </row>
    <row r="98" s="1" customFormat="1" spans="1:12">
      <c r="A98" s="79">
        <v>95</v>
      </c>
      <c r="B98" s="79" t="s">
        <v>101</v>
      </c>
      <c r="C98" s="258" t="s">
        <v>14</v>
      </c>
      <c r="D98" s="259" t="s">
        <v>40</v>
      </c>
      <c r="E98" s="200">
        <v>87</v>
      </c>
      <c r="F98" s="200">
        <v>73.1356</v>
      </c>
      <c r="G98" s="200">
        <v>76.1353</v>
      </c>
      <c r="H98" s="200">
        <v>81</v>
      </c>
      <c r="I98" s="266">
        <v>78.7356</v>
      </c>
      <c r="J98" s="20">
        <v>17</v>
      </c>
      <c r="K98" s="142">
        <f t="shared" si="7"/>
        <v>95</v>
      </c>
      <c r="L98" s="2"/>
    </row>
    <row r="99" s="1" customFormat="1" spans="1:12">
      <c r="A99" s="79">
        <v>96</v>
      </c>
      <c r="B99" s="83" t="s">
        <v>100</v>
      </c>
      <c r="C99" s="256" t="s">
        <v>14</v>
      </c>
      <c r="D99" s="257" t="s">
        <v>125</v>
      </c>
      <c r="E99" s="201">
        <v>85</v>
      </c>
      <c r="F99" s="201">
        <v>72.6411</v>
      </c>
      <c r="G99" s="201">
        <v>77.6411</v>
      </c>
      <c r="H99" s="201">
        <v>76</v>
      </c>
      <c r="I99" s="265">
        <v>78.4167</v>
      </c>
      <c r="J99" s="20">
        <v>28</v>
      </c>
      <c r="K99" s="142">
        <f t="shared" si="7"/>
        <v>96</v>
      </c>
      <c r="L99" s="2"/>
    </row>
    <row r="100" s="1" customFormat="1" spans="1:12">
      <c r="A100" s="79">
        <v>97</v>
      </c>
      <c r="B100" s="17" t="s">
        <v>103</v>
      </c>
      <c r="C100" s="261" t="s">
        <v>14</v>
      </c>
      <c r="D100" s="17" t="s">
        <v>126</v>
      </c>
      <c r="E100" s="200">
        <v>95</v>
      </c>
      <c r="F100" s="200">
        <v>71.6957</v>
      </c>
      <c r="G100" s="200">
        <v>74.6957</v>
      </c>
      <c r="H100" s="200">
        <v>78</v>
      </c>
      <c r="I100" s="268">
        <v>78.4022</v>
      </c>
      <c r="J100" s="20">
        <v>21</v>
      </c>
      <c r="K100" s="142">
        <f t="shared" si="7"/>
        <v>97</v>
      </c>
      <c r="L100" s="2"/>
    </row>
    <row r="101" s="1" customFormat="1" spans="1:12">
      <c r="A101" s="79">
        <v>98</v>
      </c>
      <c r="B101" s="79" t="s">
        <v>101</v>
      </c>
      <c r="C101" s="258" t="s">
        <v>14</v>
      </c>
      <c r="D101" s="259" t="s">
        <v>28</v>
      </c>
      <c r="E101" s="200">
        <v>90</v>
      </c>
      <c r="F101" s="200">
        <v>78.6675</v>
      </c>
      <c r="G101" s="200">
        <v>73.6675</v>
      </c>
      <c r="H101" s="200">
        <v>76</v>
      </c>
      <c r="I101" s="266">
        <v>78.138</v>
      </c>
      <c r="J101" s="20">
        <v>18</v>
      </c>
      <c r="K101" s="142">
        <f t="shared" si="7"/>
        <v>98</v>
      </c>
      <c r="L101" s="2"/>
    </row>
    <row r="102" s="1" customFormat="1" spans="1:12">
      <c r="A102" s="79">
        <v>99</v>
      </c>
      <c r="B102" s="17" t="s">
        <v>103</v>
      </c>
      <c r="C102" s="261" t="s">
        <v>14</v>
      </c>
      <c r="D102" s="17" t="s">
        <v>45</v>
      </c>
      <c r="E102" s="200">
        <v>88</v>
      </c>
      <c r="F102" s="200">
        <v>73.9597</v>
      </c>
      <c r="G102" s="200">
        <v>78.9597</v>
      </c>
      <c r="H102" s="200">
        <v>68</v>
      </c>
      <c r="I102" s="268">
        <v>78.1238</v>
      </c>
      <c r="J102" s="20">
        <v>22</v>
      </c>
      <c r="K102" s="142">
        <f t="shared" si="7"/>
        <v>99</v>
      </c>
      <c r="L102" s="2"/>
    </row>
    <row r="103" s="1" customFormat="1" spans="1:12">
      <c r="A103" s="79">
        <v>100</v>
      </c>
      <c r="B103" s="17" t="s">
        <v>103</v>
      </c>
      <c r="C103" s="261" t="s">
        <v>14</v>
      </c>
      <c r="D103" s="17" t="s">
        <v>70</v>
      </c>
      <c r="E103" s="200">
        <v>85</v>
      </c>
      <c r="F103" s="200">
        <v>71.8857</v>
      </c>
      <c r="G103" s="200">
        <v>78.8857</v>
      </c>
      <c r="H103" s="200">
        <v>70</v>
      </c>
      <c r="I103" s="268">
        <v>78.0062</v>
      </c>
      <c r="J103" s="20">
        <v>23</v>
      </c>
      <c r="K103" s="142">
        <f t="shared" si="7"/>
        <v>100</v>
      </c>
      <c r="L103" s="2"/>
    </row>
    <row r="104" s="1" customFormat="1" spans="1:12">
      <c r="A104" s="79">
        <v>101</v>
      </c>
      <c r="B104" s="79" t="s">
        <v>101</v>
      </c>
      <c r="C104" s="258" t="s">
        <v>14</v>
      </c>
      <c r="D104" s="259" t="s">
        <v>77</v>
      </c>
      <c r="E104" s="260">
        <v>87</v>
      </c>
      <c r="F104" s="260">
        <v>74.9294</v>
      </c>
      <c r="G104" s="201">
        <v>78.9294</v>
      </c>
      <c r="H104" s="260">
        <v>68</v>
      </c>
      <c r="I104" s="266">
        <v>77.9541</v>
      </c>
      <c r="J104" s="20">
        <v>19</v>
      </c>
      <c r="K104" s="142">
        <f t="shared" si="7"/>
        <v>101</v>
      </c>
      <c r="L104" s="2"/>
    </row>
    <row r="105" s="1" customFormat="1" spans="1:12">
      <c r="A105" s="79">
        <v>102</v>
      </c>
      <c r="B105" s="83" t="s">
        <v>100</v>
      </c>
      <c r="C105" s="256" t="s">
        <v>14</v>
      </c>
      <c r="D105" s="257" t="s">
        <v>45</v>
      </c>
      <c r="E105" s="200">
        <v>85</v>
      </c>
      <c r="F105" s="200">
        <v>74.4516</v>
      </c>
      <c r="G105" s="200">
        <v>78.4516</v>
      </c>
      <c r="H105" s="200">
        <v>70</v>
      </c>
      <c r="I105" s="266">
        <v>77.7435</v>
      </c>
      <c r="J105" s="20">
        <v>29</v>
      </c>
      <c r="K105" s="142">
        <f t="shared" si="7"/>
        <v>102</v>
      </c>
      <c r="L105" s="2"/>
    </row>
    <row r="106" s="1" customFormat="1" spans="1:12">
      <c r="A106" s="79">
        <v>103</v>
      </c>
      <c r="B106" s="79" t="s">
        <v>100</v>
      </c>
      <c r="C106" s="256" t="s">
        <v>14</v>
      </c>
      <c r="D106" s="257" t="s">
        <v>27</v>
      </c>
      <c r="E106" s="200">
        <v>85</v>
      </c>
      <c r="F106" s="200">
        <v>78.377</v>
      </c>
      <c r="G106" s="200">
        <v>78.377</v>
      </c>
      <c r="H106" s="200">
        <v>70</v>
      </c>
      <c r="I106" s="266">
        <v>77.695</v>
      </c>
      <c r="J106" s="20">
        <v>30</v>
      </c>
      <c r="K106" s="142">
        <f t="shared" si="7"/>
        <v>103</v>
      </c>
      <c r="L106" s="2"/>
    </row>
    <row r="107" s="1" customFormat="1" spans="1:12">
      <c r="A107" s="79">
        <v>104</v>
      </c>
      <c r="B107" s="79" t="s">
        <v>101</v>
      </c>
      <c r="C107" s="258" t="s">
        <v>14</v>
      </c>
      <c r="D107" s="259" t="s">
        <v>81</v>
      </c>
      <c r="E107" s="200">
        <v>93</v>
      </c>
      <c r="F107" s="200">
        <v>76.2876</v>
      </c>
      <c r="G107" s="200">
        <v>73.2897</v>
      </c>
      <c r="H107" s="200">
        <v>80</v>
      </c>
      <c r="I107" s="266">
        <v>77.5826</v>
      </c>
      <c r="J107" s="20">
        <v>20</v>
      </c>
      <c r="K107" s="142">
        <f t="shared" si="7"/>
        <v>104</v>
      </c>
      <c r="L107" s="2"/>
    </row>
    <row r="108" s="1" customFormat="1" spans="1:12">
      <c r="A108" s="79">
        <v>105</v>
      </c>
      <c r="B108" s="17" t="s">
        <v>103</v>
      </c>
      <c r="C108" s="261" t="s">
        <v>14</v>
      </c>
      <c r="D108" s="17" t="s">
        <v>45</v>
      </c>
      <c r="E108" s="200">
        <v>85</v>
      </c>
      <c r="F108" s="200">
        <v>74.242</v>
      </c>
      <c r="G108" s="200">
        <v>72.242</v>
      </c>
      <c r="H108" s="200">
        <v>84</v>
      </c>
      <c r="I108" s="268">
        <v>76.5073</v>
      </c>
      <c r="J108" s="20">
        <v>24</v>
      </c>
      <c r="K108" s="142">
        <f t="shared" si="7"/>
        <v>105</v>
      </c>
      <c r="L108" s="2"/>
    </row>
    <row r="109" s="1" customFormat="1" spans="1:12">
      <c r="A109" s="79">
        <v>106</v>
      </c>
      <c r="B109" s="79" t="s">
        <v>101</v>
      </c>
      <c r="C109" s="258" t="s">
        <v>14</v>
      </c>
      <c r="D109" s="259" t="s">
        <v>21</v>
      </c>
      <c r="E109" s="201">
        <v>85</v>
      </c>
      <c r="F109" s="201">
        <v>71.0988</v>
      </c>
      <c r="G109" s="201">
        <v>76.0988</v>
      </c>
      <c r="H109" s="201">
        <v>70</v>
      </c>
      <c r="I109" s="266">
        <v>76.2142</v>
      </c>
      <c r="J109" s="20">
        <v>21</v>
      </c>
      <c r="K109" s="142">
        <f t="shared" si="7"/>
        <v>106</v>
      </c>
      <c r="L109" s="2"/>
    </row>
    <row r="110" s="1" customFormat="1" spans="1:12">
      <c r="A110" s="79">
        <v>107</v>
      </c>
      <c r="B110" s="17" t="s">
        <v>103</v>
      </c>
      <c r="C110" s="261" t="s">
        <v>14</v>
      </c>
      <c r="D110" s="17" t="s">
        <v>127</v>
      </c>
      <c r="E110" s="200">
        <v>87</v>
      </c>
      <c r="F110" s="200">
        <v>72.4919</v>
      </c>
      <c r="G110" s="200">
        <v>75.4919</v>
      </c>
      <c r="H110" s="200">
        <v>70</v>
      </c>
      <c r="I110" s="268">
        <v>76.1197</v>
      </c>
      <c r="J110" s="20">
        <v>25</v>
      </c>
      <c r="K110" s="142">
        <f t="shared" si="7"/>
        <v>107</v>
      </c>
      <c r="L110" s="2"/>
    </row>
    <row r="111" s="1" customFormat="1" spans="1:12">
      <c r="A111" s="79">
        <v>108</v>
      </c>
      <c r="B111" s="79" t="s">
        <v>101</v>
      </c>
      <c r="C111" s="258" t="s">
        <v>14</v>
      </c>
      <c r="D111" s="259" t="s">
        <v>33</v>
      </c>
      <c r="E111" s="201">
        <v>83</v>
      </c>
      <c r="F111" s="201">
        <v>69.1724</v>
      </c>
      <c r="G111" s="201">
        <v>76.1724</v>
      </c>
      <c r="H111" s="201">
        <v>70</v>
      </c>
      <c r="I111" s="266">
        <v>75.9621</v>
      </c>
      <c r="J111" s="20">
        <v>22</v>
      </c>
      <c r="K111" s="142">
        <f t="shared" si="7"/>
        <v>108</v>
      </c>
      <c r="L111" s="2"/>
    </row>
    <row r="112" s="1" customFormat="1" spans="1:12">
      <c r="A112" s="79">
        <v>109</v>
      </c>
      <c r="B112" s="17" t="s">
        <v>103</v>
      </c>
      <c r="C112" s="261" t="s">
        <v>14</v>
      </c>
      <c r="D112" s="17" t="s">
        <v>32</v>
      </c>
      <c r="E112" s="203">
        <v>88</v>
      </c>
      <c r="F112" s="203">
        <v>70.0272</v>
      </c>
      <c r="G112" s="204">
        <v>73.0272</v>
      </c>
      <c r="H112" s="203">
        <v>76</v>
      </c>
      <c r="I112" s="268">
        <v>75.8676</v>
      </c>
      <c r="J112" s="20">
        <v>26</v>
      </c>
      <c r="K112" s="142">
        <f t="shared" si="7"/>
        <v>109</v>
      </c>
      <c r="L112" s="2"/>
    </row>
    <row r="113" s="1" customFormat="1" spans="1:12">
      <c r="A113" s="79">
        <v>110</v>
      </c>
      <c r="B113" s="79" t="s">
        <v>100</v>
      </c>
      <c r="C113" s="256" t="s">
        <v>14</v>
      </c>
      <c r="D113" s="257" t="s">
        <v>128</v>
      </c>
      <c r="E113" s="201">
        <v>85</v>
      </c>
      <c r="F113" s="201">
        <v>73.3188</v>
      </c>
      <c r="G113" s="201">
        <v>73.3188</v>
      </c>
      <c r="H113" s="201">
        <v>76</v>
      </c>
      <c r="I113" s="265">
        <v>75.6072</v>
      </c>
      <c r="J113" s="20">
        <v>31</v>
      </c>
      <c r="K113" s="142">
        <f t="shared" si="7"/>
        <v>110</v>
      </c>
      <c r="L113" s="2"/>
    </row>
    <row r="114" s="1" customFormat="1" spans="1:12">
      <c r="A114" s="79">
        <v>111</v>
      </c>
      <c r="B114" s="17" t="s">
        <v>103</v>
      </c>
      <c r="C114" s="261" t="s">
        <v>14</v>
      </c>
      <c r="D114" s="17" t="s">
        <v>32</v>
      </c>
      <c r="E114" s="202">
        <v>87</v>
      </c>
      <c r="F114" s="202">
        <v>74.9939</v>
      </c>
      <c r="G114" s="201">
        <v>72.9939</v>
      </c>
      <c r="H114" s="202">
        <v>68</v>
      </c>
      <c r="I114" s="268">
        <v>75.396</v>
      </c>
      <c r="J114" s="20">
        <v>27</v>
      </c>
      <c r="K114" s="142">
        <f t="shared" si="7"/>
        <v>111</v>
      </c>
      <c r="L114" s="2"/>
    </row>
    <row r="115" s="1" customFormat="1" spans="1:12">
      <c r="A115" s="79">
        <v>112</v>
      </c>
      <c r="B115" s="79" t="s">
        <v>100</v>
      </c>
      <c r="C115" s="256" t="s">
        <v>14</v>
      </c>
      <c r="D115" s="257" t="s">
        <v>21</v>
      </c>
      <c r="E115" s="201">
        <v>88</v>
      </c>
      <c r="F115" s="201">
        <v>70.997</v>
      </c>
      <c r="G115" s="201">
        <v>71.997</v>
      </c>
      <c r="H115" s="201">
        <v>76</v>
      </c>
      <c r="I115" s="265">
        <v>75.1981</v>
      </c>
      <c r="J115" s="20">
        <v>32</v>
      </c>
      <c r="K115" s="142">
        <f t="shared" si="7"/>
        <v>112</v>
      </c>
      <c r="L115" s="2"/>
    </row>
    <row r="116" s="1" customFormat="1" spans="1:12">
      <c r="A116" s="79">
        <v>113</v>
      </c>
      <c r="B116" s="79" t="s">
        <v>101</v>
      </c>
      <c r="C116" s="258" t="s">
        <v>14</v>
      </c>
      <c r="D116" s="259" t="s">
        <v>129</v>
      </c>
      <c r="E116" s="200">
        <v>90</v>
      </c>
      <c r="F116" s="200">
        <v>70.9887</v>
      </c>
      <c r="G116" s="200">
        <v>71.9887</v>
      </c>
      <c r="H116" s="200">
        <v>81</v>
      </c>
      <c r="I116" s="266">
        <v>75.1969</v>
      </c>
      <c r="J116" s="20">
        <v>23</v>
      </c>
      <c r="K116" s="142">
        <f t="shared" si="7"/>
        <v>113</v>
      </c>
      <c r="L116" s="2"/>
    </row>
    <row r="117" s="1" customFormat="1" spans="1:12">
      <c r="A117" s="79">
        <v>114</v>
      </c>
      <c r="B117" s="17" t="s">
        <v>103</v>
      </c>
      <c r="C117" s="261" t="s">
        <v>14</v>
      </c>
      <c r="D117" s="17" t="s">
        <v>130</v>
      </c>
      <c r="E117" s="200">
        <v>85</v>
      </c>
      <c r="F117" s="200">
        <v>74.5319</v>
      </c>
      <c r="G117" s="200">
        <v>74.5319</v>
      </c>
      <c r="H117" s="200">
        <v>70</v>
      </c>
      <c r="I117" s="268">
        <v>75.1957</v>
      </c>
      <c r="J117" s="20">
        <v>28</v>
      </c>
      <c r="K117" s="142">
        <f t="shared" si="7"/>
        <v>114</v>
      </c>
      <c r="L117" s="2"/>
    </row>
    <row r="118" s="1" customFormat="1" spans="1:12">
      <c r="A118" s="79">
        <v>115</v>
      </c>
      <c r="B118" s="79" t="s">
        <v>101</v>
      </c>
      <c r="C118" s="258" t="s">
        <v>14</v>
      </c>
      <c r="D118" s="259" t="s">
        <v>32</v>
      </c>
      <c r="E118" s="270">
        <v>88</v>
      </c>
      <c r="F118" s="270">
        <v>73.7967</v>
      </c>
      <c r="G118" s="204">
        <v>73.1954</v>
      </c>
      <c r="H118" s="270">
        <v>72</v>
      </c>
      <c r="I118" s="266">
        <v>75.1735</v>
      </c>
      <c r="J118" s="20">
        <v>24</v>
      </c>
      <c r="K118" s="142">
        <f t="shared" si="7"/>
        <v>115</v>
      </c>
      <c r="L118" s="2"/>
    </row>
    <row r="119" s="1" customFormat="1" spans="1:12">
      <c r="A119" s="79">
        <v>116</v>
      </c>
      <c r="B119" s="17" t="s">
        <v>103</v>
      </c>
      <c r="C119" s="261" t="s">
        <v>14</v>
      </c>
      <c r="D119" s="17" t="s">
        <v>131</v>
      </c>
      <c r="E119" s="200">
        <v>85</v>
      </c>
      <c r="F119" s="200">
        <v>72.9708</v>
      </c>
      <c r="G119" s="200">
        <v>71.9708</v>
      </c>
      <c r="H119" s="200">
        <v>78</v>
      </c>
      <c r="I119" s="268">
        <v>75.131</v>
      </c>
      <c r="J119" s="20">
        <v>29</v>
      </c>
      <c r="K119" s="142">
        <f t="shared" si="7"/>
        <v>116</v>
      </c>
      <c r="L119" s="2"/>
    </row>
    <row r="120" s="1" customFormat="1" spans="1:12">
      <c r="A120" s="79">
        <v>117</v>
      </c>
      <c r="B120" s="83" t="s">
        <v>100</v>
      </c>
      <c r="C120" s="256" t="s">
        <v>14</v>
      </c>
      <c r="D120" s="257" t="s">
        <v>19</v>
      </c>
      <c r="E120" s="200">
        <v>91</v>
      </c>
      <c r="F120" s="200">
        <v>68.8468</v>
      </c>
      <c r="G120" s="200">
        <v>72.8468</v>
      </c>
      <c r="H120" s="200">
        <v>70</v>
      </c>
      <c r="I120" s="266">
        <v>75.0004</v>
      </c>
      <c r="J120" s="20">
        <v>33</v>
      </c>
      <c r="K120" s="142">
        <f t="shared" si="7"/>
        <v>117</v>
      </c>
      <c r="L120" s="2"/>
    </row>
    <row r="121" s="1" customFormat="1" spans="1:12">
      <c r="A121" s="79">
        <v>118</v>
      </c>
      <c r="B121" s="17" t="s">
        <v>103</v>
      </c>
      <c r="C121" s="261" t="s">
        <v>14</v>
      </c>
      <c r="D121" s="17" t="s">
        <v>132</v>
      </c>
      <c r="E121" s="201">
        <v>85</v>
      </c>
      <c r="F121" s="201">
        <v>73.5887</v>
      </c>
      <c r="G121" s="201">
        <v>73.5887</v>
      </c>
      <c r="H121" s="201">
        <v>72</v>
      </c>
      <c r="I121" s="268">
        <v>74.9827</v>
      </c>
      <c r="J121" s="20">
        <v>30</v>
      </c>
      <c r="K121" s="142">
        <f t="shared" si="7"/>
        <v>118</v>
      </c>
      <c r="L121" s="2"/>
    </row>
    <row r="122" s="1" customFormat="1" spans="1:12">
      <c r="A122" s="79">
        <v>119</v>
      </c>
      <c r="B122" s="17" t="s">
        <v>103</v>
      </c>
      <c r="C122" s="261" t="s">
        <v>14</v>
      </c>
      <c r="D122" s="17" t="s">
        <v>133</v>
      </c>
      <c r="E122" s="200">
        <v>90</v>
      </c>
      <c r="F122" s="200">
        <v>69.8942</v>
      </c>
      <c r="G122" s="200">
        <v>72.8942</v>
      </c>
      <c r="H122" s="200">
        <v>70</v>
      </c>
      <c r="I122" s="268">
        <v>74.8812</v>
      </c>
      <c r="J122" s="20">
        <v>31</v>
      </c>
      <c r="K122" s="142">
        <f t="shared" si="7"/>
        <v>119</v>
      </c>
      <c r="L122" s="2"/>
    </row>
    <row r="123" s="1" customFormat="1" spans="1:12">
      <c r="A123" s="79">
        <v>120</v>
      </c>
      <c r="B123" s="79" t="s">
        <v>100</v>
      </c>
      <c r="C123" s="256" t="s">
        <v>14</v>
      </c>
      <c r="D123" s="257" t="s">
        <v>53</v>
      </c>
      <c r="E123" s="201">
        <v>85</v>
      </c>
      <c r="F123" s="201">
        <v>66.4264</v>
      </c>
      <c r="G123" s="201">
        <v>73.4264</v>
      </c>
      <c r="H123" s="201">
        <v>72</v>
      </c>
      <c r="I123" s="265">
        <v>74.8771</v>
      </c>
      <c r="J123" s="20">
        <v>34</v>
      </c>
      <c r="K123" s="142">
        <f t="shared" si="7"/>
        <v>120</v>
      </c>
      <c r="L123" s="2"/>
    </row>
    <row r="124" s="1" customFormat="1" spans="1:12">
      <c r="A124" s="79">
        <v>121</v>
      </c>
      <c r="B124" s="17" t="s">
        <v>103</v>
      </c>
      <c r="C124" s="261" t="s">
        <v>14</v>
      </c>
      <c r="D124" s="17" t="s">
        <v>27</v>
      </c>
      <c r="E124" s="200">
        <v>85</v>
      </c>
      <c r="F124" s="200">
        <v>73.0145</v>
      </c>
      <c r="G124" s="200">
        <v>75.0145</v>
      </c>
      <c r="H124" s="200">
        <v>66</v>
      </c>
      <c r="I124" s="268">
        <v>74.7094</v>
      </c>
      <c r="J124" s="20">
        <v>32</v>
      </c>
      <c r="K124" s="142">
        <f t="shared" si="7"/>
        <v>121</v>
      </c>
      <c r="L124" s="2"/>
    </row>
    <row r="125" s="1" customFormat="1" spans="1:12">
      <c r="A125" s="79">
        <v>122</v>
      </c>
      <c r="B125" s="79" t="s">
        <v>101</v>
      </c>
      <c r="C125" s="271" t="s">
        <v>14</v>
      </c>
      <c r="D125" s="259" t="s">
        <v>91</v>
      </c>
      <c r="E125" s="200">
        <v>85</v>
      </c>
      <c r="F125" s="200">
        <v>69.8197</v>
      </c>
      <c r="G125" s="200">
        <v>74.8197</v>
      </c>
      <c r="H125" s="200">
        <v>66</v>
      </c>
      <c r="I125" s="266">
        <v>74.5828</v>
      </c>
      <c r="J125" s="20">
        <v>25</v>
      </c>
      <c r="K125" s="142">
        <f t="shared" si="7"/>
        <v>122</v>
      </c>
      <c r="L125" s="2"/>
    </row>
    <row r="126" s="1" customFormat="1" spans="1:12">
      <c r="A126" s="79">
        <v>123</v>
      </c>
      <c r="B126" s="79" t="s">
        <v>100</v>
      </c>
      <c r="C126" s="272" t="s">
        <v>14</v>
      </c>
      <c r="D126" s="257" t="s">
        <v>33</v>
      </c>
      <c r="E126" s="201">
        <v>88</v>
      </c>
      <c r="F126" s="201">
        <v>67.04</v>
      </c>
      <c r="G126" s="201">
        <v>68.04</v>
      </c>
      <c r="H126" s="201">
        <v>82</v>
      </c>
      <c r="I126" s="265">
        <v>73.826</v>
      </c>
      <c r="J126" s="20">
        <v>35</v>
      </c>
      <c r="K126" s="142">
        <f t="shared" si="7"/>
        <v>123</v>
      </c>
      <c r="L126" s="2"/>
    </row>
    <row r="127" s="1" customFormat="1" spans="1:12">
      <c r="A127" s="79">
        <v>124</v>
      </c>
      <c r="B127" s="17" t="s">
        <v>103</v>
      </c>
      <c r="C127" s="273" t="s">
        <v>14</v>
      </c>
      <c r="D127" s="17" t="s">
        <v>45</v>
      </c>
      <c r="E127" s="200">
        <v>91</v>
      </c>
      <c r="F127" s="200">
        <v>67.2207</v>
      </c>
      <c r="G127" s="200">
        <v>72.2207</v>
      </c>
      <c r="H127" s="200">
        <v>66</v>
      </c>
      <c r="I127" s="268">
        <v>73.7935</v>
      </c>
      <c r="J127" s="20">
        <v>33</v>
      </c>
      <c r="K127" s="142">
        <f t="shared" si="7"/>
        <v>124</v>
      </c>
      <c r="L127" s="2"/>
    </row>
    <row r="128" s="1" customFormat="1" spans="1:12">
      <c r="A128" s="79">
        <v>125</v>
      </c>
      <c r="B128" s="79" t="s">
        <v>101</v>
      </c>
      <c r="C128" s="271" t="s">
        <v>14</v>
      </c>
      <c r="D128" s="259" t="s">
        <v>134</v>
      </c>
      <c r="E128" s="201">
        <v>85</v>
      </c>
      <c r="F128" s="201">
        <v>69.1135</v>
      </c>
      <c r="G128" s="201">
        <v>74.1135</v>
      </c>
      <c r="H128" s="201">
        <v>62</v>
      </c>
      <c r="I128" s="266">
        <v>73.3242</v>
      </c>
      <c r="J128" s="20">
        <v>26</v>
      </c>
      <c r="K128" s="142">
        <f t="shared" si="7"/>
        <v>125</v>
      </c>
      <c r="L128" s="2"/>
    </row>
    <row r="129" s="1" customFormat="1" spans="1:12">
      <c r="A129" s="79">
        <v>126</v>
      </c>
      <c r="B129" s="79" t="s">
        <v>101</v>
      </c>
      <c r="C129" s="271" t="s">
        <v>14</v>
      </c>
      <c r="D129" s="259" t="s">
        <v>40</v>
      </c>
      <c r="E129" s="200">
        <v>88</v>
      </c>
      <c r="F129" s="200">
        <v>69.1678</v>
      </c>
      <c r="G129" s="200">
        <v>70.1678</v>
      </c>
      <c r="H129" s="200">
        <v>72</v>
      </c>
      <c r="I129" s="266">
        <v>73.2046</v>
      </c>
      <c r="J129" s="20">
        <v>27</v>
      </c>
      <c r="K129" s="142">
        <f t="shared" si="7"/>
        <v>126</v>
      </c>
      <c r="L129" s="2"/>
    </row>
    <row r="130" s="1" customFormat="1" spans="1:12">
      <c r="A130" s="79">
        <v>127</v>
      </c>
      <c r="B130" s="79" t="s">
        <v>99</v>
      </c>
      <c r="C130" s="274" t="s">
        <v>14</v>
      </c>
      <c r="D130" s="255" t="s">
        <v>40</v>
      </c>
      <c r="E130" s="200">
        <v>85</v>
      </c>
      <c r="F130" s="200">
        <v>73.08</v>
      </c>
      <c r="G130" s="200">
        <v>72.08</v>
      </c>
      <c r="H130" s="200">
        <v>68</v>
      </c>
      <c r="I130" s="264">
        <f>$E130*0.15+$G130*0.65+$H130*0.2</f>
        <v>73.202</v>
      </c>
      <c r="J130" s="20">
        <v>32</v>
      </c>
      <c r="K130" s="142">
        <f t="shared" si="7"/>
        <v>127</v>
      </c>
      <c r="L130" s="2"/>
    </row>
    <row r="131" s="1" customFormat="1" spans="1:12">
      <c r="A131" s="79">
        <v>128</v>
      </c>
      <c r="B131" s="79" t="s">
        <v>99</v>
      </c>
      <c r="C131" s="274" t="s">
        <v>14</v>
      </c>
      <c r="D131" s="255" t="s">
        <v>57</v>
      </c>
      <c r="E131" s="200">
        <v>85</v>
      </c>
      <c r="F131" s="200">
        <v>71.8095</v>
      </c>
      <c r="G131" s="200">
        <v>73.8095</v>
      </c>
      <c r="H131" s="200">
        <v>60</v>
      </c>
      <c r="I131" s="264">
        <f>$E131*0.15+$G131*0.65+$H131*0.2</f>
        <v>72.726175</v>
      </c>
      <c r="J131" s="20">
        <v>33</v>
      </c>
      <c r="K131" s="142">
        <f t="shared" si="7"/>
        <v>128</v>
      </c>
      <c r="L131" s="2"/>
    </row>
    <row r="132" s="1" customFormat="1" spans="1:12">
      <c r="A132" s="79">
        <v>129</v>
      </c>
      <c r="B132" s="83" t="s">
        <v>100</v>
      </c>
      <c r="C132" s="272" t="s">
        <v>14</v>
      </c>
      <c r="D132" s="257" t="s">
        <v>135</v>
      </c>
      <c r="E132" s="200">
        <v>87</v>
      </c>
      <c r="F132" s="200">
        <v>73.246</v>
      </c>
      <c r="G132" s="200">
        <v>69.246</v>
      </c>
      <c r="H132" s="200">
        <v>70</v>
      </c>
      <c r="I132" s="266">
        <v>72.2099</v>
      </c>
      <c r="J132" s="20">
        <v>36</v>
      </c>
      <c r="K132" s="142">
        <f t="shared" ref="K132:K162" si="11">RANK(I132,$I$4:$I$162,0)</f>
        <v>129</v>
      </c>
      <c r="L132" s="2"/>
    </row>
    <row r="133" s="1" customFormat="1" spans="1:12">
      <c r="A133" s="79">
        <v>130</v>
      </c>
      <c r="B133" s="79" t="s">
        <v>101</v>
      </c>
      <c r="C133" s="271" t="s">
        <v>14</v>
      </c>
      <c r="D133" s="259" t="s">
        <v>136</v>
      </c>
      <c r="E133" s="200">
        <v>89</v>
      </c>
      <c r="F133" s="200">
        <v>63.1347</v>
      </c>
      <c r="G133" s="200">
        <v>67.1347</v>
      </c>
      <c r="H133" s="200">
        <v>82</v>
      </c>
      <c r="I133" s="266">
        <v>72.1376</v>
      </c>
      <c r="J133" s="20">
        <v>28</v>
      </c>
      <c r="K133" s="142">
        <f t="shared" si="11"/>
        <v>130</v>
      </c>
      <c r="L133" s="2"/>
    </row>
    <row r="134" s="1" customFormat="1" spans="1:12">
      <c r="A134" s="79">
        <v>131</v>
      </c>
      <c r="B134" s="79" t="s">
        <v>100</v>
      </c>
      <c r="C134" s="272" t="s">
        <v>14</v>
      </c>
      <c r="D134" s="257" t="s">
        <v>137</v>
      </c>
      <c r="E134" s="200">
        <v>80</v>
      </c>
      <c r="F134" s="200">
        <v>73.623</v>
      </c>
      <c r="G134" s="200">
        <v>73.623</v>
      </c>
      <c r="H134" s="200">
        <v>60</v>
      </c>
      <c r="I134" s="266">
        <v>71.855</v>
      </c>
      <c r="J134" s="20">
        <v>37</v>
      </c>
      <c r="K134" s="142">
        <f t="shared" si="11"/>
        <v>131</v>
      </c>
      <c r="L134" s="2"/>
    </row>
    <row r="135" s="1" customFormat="1" spans="1:12">
      <c r="A135" s="79">
        <v>132</v>
      </c>
      <c r="B135" s="79" t="s">
        <v>100</v>
      </c>
      <c r="C135" s="272" t="s">
        <v>14</v>
      </c>
      <c r="D135" s="257" t="s">
        <v>133</v>
      </c>
      <c r="E135" s="202">
        <v>88</v>
      </c>
      <c r="F135" s="202">
        <v>70.746</v>
      </c>
      <c r="G135" s="201">
        <v>70.746</v>
      </c>
      <c r="H135" s="202">
        <v>60</v>
      </c>
      <c r="I135" s="264">
        <v>71.1849</v>
      </c>
      <c r="J135" s="20">
        <v>38</v>
      </c>
      <c r="K135" s="142">
        <f t="shared" si="11"/>
        <v>132</v>
      </c>
      <c r="L135" s="2"/>
    </row>
    <row r="136" s="1" customFormat="1" spans="1:12">
      <c r="A136" s="79">
        <v>133</v>
      </c>
      <c r="B136" s="17" t="s">
        <v>103</v>
      </c>
      <c r="C136" s="273" t="s">
        <v>14</v>
      </c>
      <c r="D136" s="17" t="s">
        <v>138</v>
      </c>
      <c r="E136" s="200">
        <v>87</v>
      </c>
      <c r="F136" s="200">
        <v>68.3324</v>
      </c>
      <c r="G136" s="200">
        <v>66.3324</v>
      </c>
      <c r="H136" s="200">
        <v>74</v>
      </c>
      <c r="I136" s="268">
        <v>70.9661</v>
      </c>
      <c r="J136" s="20">
        <v>34</v>
      </c>
      <c r="K136" s="142">
        <f t="shared" si="11"/>
        <v>133</v>
      </c>
      <c r="L136" s="2"/>
    </row>
    <row r="137" s="1" customFormat="1" spans="1:12">
      <c r="A137" s="79">
        <v>134</v>
      </c>
      <c r="B137" s="79" t="s">
        <v>99</v>
      </c>
      <c r="C137" s="274" t="s">
        <v>14</v>
      </c>
      <c r="D137" s="255" t="s">
        <v>58</v>
      </c>
      <c r="E137" s="200">
        <v>85</v>
      </c>
      <c r="F137" s="200">
        <v>65.2771</v>
      </c>
      <c r="G137" s="200">
        <v>66.2771</v>
      </c>
      <c r="H137" s="200">
        <v>72</v>
      </c>
      <c r="I137" s="264">
        <f>$E137*0.15+$G137*0.65+$H137*0.2</f>
        <v>70.230115</v>
      </c>
      <c r="J137" s="20">
        <v>34</v>
      </c>
      <c r="K137" s="142">
        <f t="shared" si="11"/>
        <v>134</v>
      </c>
      <c r="L137" s="2"/>
    </row>
    <row r="138" s="1" customFormat="1" spans="1:12">
      <c r="A138" s="79">
        <v>135</v>
      </c>
      <c r="B138" s="79" t="s">
        <v>100</v>
      </c>
      <c r="C138" s="272" t="s">
        <v>14</v>
      </c>
      <c r="D138" s="257" t="s">
        <v>87</v>
      </c>
      <c r="E138" s="200">
        <v>85</v>
      </c>
      <c r="F138" s="200">
        <v>75.9244</v>
      </c>
      <c r="G138" s="200">
        <v>78.9244</v>
      </c>
      <c r="H138" s="200">
        <v>70</v>
      </c>
      <c r="I138" s="266">
        <v>70.0508</v>
      </c>
      <c r="J138" s="20">
        <v>39</v>
      </c>
      <c r="K138" s="142">
        <f t="shared" si="11"/>
        <v>135</v>
      </c>
      <c r="L138" s="2"/>
    </row>
    <row r="139" s="1" customFormat="1" spans="1:12">
      <c r="A139" s="79">
        <v>136</v>
      </c>
      <c r="B139" s="79" t="s">
        <v>101</v>
      </c>
      <c r="C139" s="271" t="s">
        <v>14</v>
      </c>
      <c r="D139" s="259" t="s">
        <v>21</v>
      </c>
      <c r="E139" s="201">
        <v>84</v>
      </c>
      <c r="F139" s="201">
        <v>64.7954</v>
      </c>
      <c r="G139" s="201">
        <v>67.7954</v>
      </c>
      <c r="H139" s="201">
        <v>66</v>
      </c>
      <c r="I139" s="266">
        <v>69.867</v>
      </c>
      <c r="J139" s="20">
        <v>29</v>
      </c>
      <c r="K139" s="142">
        <f t="shared" si="11"/>
        <v>136</v>
      </c>
      <c r="L139" s="2"/>
    </row>
    <row r="140" s="1" customFormat="1" spans="1:12">
      <c r="A140" s="79">
        <v>137</v>
      </c>
      <c r="B140" s="79" t="s">
        <v>99</v>
      </c>
      <c r="C140" s="274" t="s">
        <v>14</v>
      </c>
      <c r="D140" s="255" t="s">
        <v>18</v>
      </c>
      <c r="E140" s="200">
        <v>85</v>
      </c>
      <c r="F140" s="200">
        <v>72.47</v>
      </c>
      <c r="G140" s="200">
        <v>68.47</v>
      </c>
      <c r="H140" s="200">
        <v>60</v>
      </c>
      <c r="I140" s="264">
        <f t="shared" ref="I140:I145" si="12">$E140*0.15+$G140*0.65+$H140*0.2</f>
        <v>69.2555</v>
      </c>
      <c r="J140" s="20">
        <v>35</v>
      </c>
      <c r="K140" s="142">
        <f t="shared" si="11"/>
        <v>137</v>
      </c>
      <c r="L140" s="2"/>
    </row>
    <row r="141" s="1" customFormat="1" spans="1:12">
      <c r="A141" s="79">
        <v>138</v>
      </c>
      <c r="B141" s="79" t="s">
        <v>101</v>
      </c>
      <c r="C141" s="271" t="s">
        <v>14</v>
      </c>
      <c r="D141" s="259" t="s">
        <v>45</v>
      </c>
      <c r="E141" s="260">
        <v>85</v>
      </c>
      <c r="F141" s="260">
        <v>66.2399</v>
      </c>
      <c r="G141" s="201">
        <v>67.2399</v>
      </c>
      <c r="H141" s="260">
        <v>62</v>
      </c>
      <c r="I141" s="266">
        <v>68.8559</v>
      </c>
      <c r="J141" s="20">
        <v>30</v>
      </c>
      <c r="K141" s="142">
        <f t="shared" si="11"/>
        <v>138</v>
      </c>
      <c r="L141" s="2"/>
    </row>
    <row r="142" s="1" customFormat="1" spans="1:12">
      <c r="A142" s="79">
        <v>139</v>
      </c>
      <c r="B142" s="79" t="s">
        <v>101</v>
      </c>
      <c r="C142" s="271" t="s">
        <v>14</v>
      </c>
      <c r="D142" s="259" t="s">
        <v>45</v>
      </c>
      <c r="E142" s="200">
        <v>93</v>
      </c>
      <c r="F142" s="200">
        <v>79.4392</v>
      </c>
      <c r="G142" s="200">
        <v>81.4392</v>
      </c>
      <c r="H142" s="200">
        <v>72</v>
      </c>
      <c r="I142" s="266">
        <v>68.6355</v>
      </c>
      <c r="J142" s="20">
        <v>31</v>
      </c>
      <c r="K142" s="142">
        <f t="shared" si="11"/>
        <v>139</v>
      </c>
      <c r="L142" s="2"/>
    </row>
    <row r="143" s="1" customFormat="1" spans="1:12">
      <c r="A143" s="79">
        <v>140</v>
      </c>
      <c r="B143" s="79" t="s">
        <v>100</v>
      </c>
      <c r="C143" s="272" t="s">
        <v>14</v>
      </c>
      <c r="D143" s="257" t="s">
        <v>45</v>
      </c>
      <c r="E143" s="200">
        <v>85</v>
      </c>
      <c r="F143" s="200">
        <v>62.2268</v>
      </c>
      <c r="G143" s="200">
        <v>62.2268</v>
      </c>
      <c r="H143" s="200">
        <v>76</v>
      </c>
      <c r="I143" s="266">
        <v>68.3972</v>
      </c>
      <c r="J143" s="20">
        <v>40</v>
      </c>
      <c r="K143" s="142">
        <f t="shared" si="11"/>
        <v>140</v>
      </c>
      <c r="L143" s="2"/>
    </row>
    <row r="144" s="1" customFormat="1" spans="1:12">
      <c r="A144" s="79">
        <v>141</v>
      </c>
      <c r="B144" s="79" t="s">
        <v>99</v>
      </c>
      <c r="C144" s="274" t="s">
        <v>14</v>
      </c>
      <c r="D144" s="255" t="s">
        <v>61</v>
      </c>
      <c r="E144" s="200">
        <v>85</v>
      </c>
      <c r="F144" s="200">
        <v>65.1957</v>
      </c>
      <c r="G144" s="200">
        <v>62.1957</v>
      </c>
      <c r="H144" s="200">
        <v>74</v>
      </c>
      <c r="I144" s="264">
        <f t="shared" si="12"/>
        <v>67.977205</v>
      </c>
      <c r="J144" s="20">
        <v>36</v>
      </c>
      <c r="K144" s="142">
        <f t="shared" si="11"/>
        <v>141</v>
      </c>
      <c r="L144" s="2"/>
    </row>
    <row r="145" s="1" customFormat="1" spans="1:12">
      <c r="A145" s="79">
        <v>142</v>
      </c>
      <c r="B145" s="79" t="s">
        <v>99</v>
      </c>
      <c r="C145" s="274" t="s">
        <v>14</v>
      </c>
      <c r="D145" s="255" t="s">
        <v>88</v>
      </c>
      <c r="E145" s="200">
        <v>85</v>
      </c>
      <c r="F145" s="200">
        <v>66.0212</v>
      </c>
      <c r="G145" s="200">
        <v>63.0212</v>
      </c>
      <c r="H145" s="200">
        <v>70</v>
      </c>
      <c r="I145" s="264">
        <f t="shared" si="12"/>
        <v>67.71378</v>
      </c>
      <c r="J145" s="20">
        <v>37</v>
      </c>
      <c r="K145" s="142">
        <f t="shared" si="11"/>
        <v>142</v>
      </c>
      <c r="L145" s="2"/>
    </row>
    <row r="146" s="1" customFormat="1" spans="1:12">
      <c r="A146" s="79">
        <v>143</v>
      </c>
      <c r="B146" s="79" t="s">
        <v>101</v>
      </c>
      <c r="C146" s="271" t="s">
        <v>14</v>
      </c>
      <c r="D146" s="259" t="s">
        <v>19</v>
      </c>
      <c r="E146" s="200">
        <v>85</v>
      </c>
      <c r="F146" s="200">
        <v>67.0829</v>
      </c>
      <c r="G146" s="200">
        <v>62.0829</v>
      </c>
      <c r="H146" s="200">
        <v>73</v>
      </c>
      <c r="I146" s="266">
        <v>66.3858</v>
      </c>
      <c r="J146" s="20">
        <v>32</v>
      </c>
      <c r="K146" s="142">
        <f t="shared" si="11"/>
        <v>143</v>
      </c>
      <c r="L146" s="2"/>
    </row>
    <row r="147" s="1" customFormat="1" spans="1:12">
      <c r="A147" s="79">
        <v>144</v>
      </c>
      <c r="B147" s="83" t="s">
        <v>100</v>
      </c>
      <c r="C147" s="272" t="s">
        <v>14</v>
      </c>
      <c r="D147" s="257" t="s">
        <v>139</v>
      </c>
      <c r="E147" s="200">
        <v>75</v>
      </c>
      <c r="F147" s="200">
        <v>67.7569</v>
      </c>
      <c r="G147" s="200">
        <v>63.7569</v>
      </c>
      <c r="H147" s="200">
        <v>60</v>
      </c>
      <c r="I147" s="266">
        <v>66.192</v>
      </c>
      <c r="J147" s="20">
        <v>41</v>
      </c>
      <c r="K147" s="142">
        <f t="shared" si="11"/>
        <v>144</v>
      </c>
      <c r="L147" s="2"/>
    </row>
    <row r="148" s="1" customFormat="1" spans="1:12">
      <c r="A148" s="79">
        <v>145</v>
      </c>
      <c r="B148" s="79" t="s">
        <v>100</v>
      </c>
      <c r="C148" s="272" t="s">
        <v>14</v>
      </c>
      <c r="D148" s="257" t="s">
        <v>140</v>
      </c>
      <c r="E148" s="202">
        <v>88</v>
      </c>
      <c r="F148" s="202">
        <v>64.3306</v>
      </c>
      <c r="G148" s="201">
        <v>59.3306</v>
      </c>
      <c r="H148" s="202">
        <v>70</v>
      </c>
      <c r="I148" s="264">
        <v>65.7649</v>
      </c>
      <c r="J148" s="20">
        <v>42</v>
      </c>
      <c r="K148" s="142">
        <f t="shared" si="11"/>
        <v>145</v>
      </c>
      <c r="L148" s="2"/>
    </row>
    <row r="149" s="1" customFormat="1" spans="1:12">
      <c r="A149" s="79">
        <v>146</v>
      </c>
      <c r="B149" s="79" t="s">
        <v>101</v>
      </c>
      <c r="C149" s="271" t="s">
        <v>14</v>
      </c>
      <c r="D149" s="259" t="s">
        <v>26</v>
      </c>
      <c r="E149" s="200">
        <v>85</v>
      </c>
      <c r="F149" s="200">
        <v>72.1376</v>
      </c>
      <c r="G149" s="200">
        <v>81.1376</v>
      </c>
      <c r="H149" s="200">
        <v>72</v>
      </c>
      <c r="I149" s="266">
        <v>65.5005</v>
      </c>
      <c r="J149" s="20">
        <v>33</v>
      </c>
      <c r="K149" s="142">
        <f t="shared" si="11"/>
        <v>146</v>
      </c>
      <c r="L149" s="2"/>
    </row>
    <row r="150" s="1" customFormat="1" spans="1:12">
      <c r="A150" s="79">
        <v>147</v>
      </c>
      <c r="B150" s="79" t="s">
        <v>101</v>
      </c>
      <c r="C150" s="271" t="s">
        <v>14</v>
      </c>
      <c r="D150" s="259" t="s">
        <v>38</v>
      </c>
      <c r="E150" s="200">
        <v>85</v>
      </c>
      <c r="F150" s="200">
        <v>64.4136</v>
      </c>
      <c r="G150" s="200">
        <v>58.4136</v>
      </c>
      <c r="H150" s="200">
        <v>64</v>
      </c>
      <c r="I150" s="266">
        <v>64.8238</v>
      </c>
      <c r="J150" s="20">
        <v>34</v>
      </c>
      <c r="K150" s="142">
        <f t="shared" si="11"/>
        <v>147</v>
      </c>
      <c r="L150" s="2"/>
    </row>
    <row r="151" s="1" customFormat="1" spans="1:12">
      <c r="A151" s="79">
        <v>148</v>
      </c>
      <c r="B151" s="17" t="s">
        <v>103</v>
      </c>
      <c r="C151" s="273" t="s">
        <v>14</v>
      </c>
      <c r="D151" s="17" t="s">
        <v>19</v>
      </c>
      <c r="E151" s="202">
        <v>77</v>
      </c>
      <c r="F151" s="202">
        <v>66.7812</v>
      </c>
      <c r="G151" s="201">
        <v>58.7812</v>
      </c>
      <c r="H151" s="202">
        <v>71</v>
      </c>
      <c r="I151" s="268">
        <v>63.9578</v>
      </c>
      <c r="J151" s="20">
        <v>35</v>
      </c>
      <c r="K151" s="142">
        <f t="shared" si="11"/>
        <v>148</v>
      </c>
      <c r="L151" s="2"/>
    </row>
    <row r="152" s="1" customFormat="1" spans="1:12">
      <c r="A152" s="79">
        <v>149</v>
      </c>
      <c r="B152" s="83" t="s">
        <v>100</v>
      </c>
      <c r="C152" s="272" t="s">
        <v>14</v>
      </c>
      <c r="D152" s="257" t="s">
        <v>15</v>
      </c>
      <c r="E152" s="200">
        <v>85</v>
      </c>
      <c r="F152" s="200">
        <v>63.2167</v>
      </c>
      <c r="G152" s="200">
        <v>51.2167</v>
      </c>
      <c r="H152" s="200">
        <v>78</v>
      </c>
      <c r="I152" s="266">
        <v>61.6409</v>
      </c>
      <c r="J152" s="20">
        <v>43</v>
      </c>
      <c r="K152" s="142">
        <f t="shared" si="11"/>
        <v>149</v>
      </c>
      <c r="L152" s="2"/>
    </row>
    <row r="153" s="1" customFormat="1" spans="1:12">
      <c r="A153" s="79">
        <v>150</v>
      </c>
      <c r="B153" s="79" t="s">
        <v>101</v>
      </c>
      <c r="C153" s="271" t="s">
        <v>14</v>
      </c>
      <c r="D153" s="259" t="s">
        <v>141</v>
      </c>
      <c r="E153" s="260">
        <v>85</v>
      </c>
      <c r="F153" s="260">
        <v>58.6879</v>
      </c>
      <c r="G153" s="201">
        <v>63.6879</v>
      </c>
      <c r="H153" s="260">
        <v>63</v>
      </c>
      <c r="I153" s="266">
        <v>61.4532</v>
      </c>
      <c r="J153" s="20">
        <v>35</v>
      </c>
      <c r="K153" s="142">
        <f t="shared" si="11"/>
        <v>150</v>
      </c>
      <c r="L153" s="2"/>
    </row>
    <row r="154" s="1" customFormat="1" spans="1:12">
      <c r="A154" s="79">
        <v>151</v>
      </c>
      <c r="B154" s="79" t="s">
        <v>101</v>
      </c>
      <c r="C154" s="271" t="s">
        <v>14</v>
      </c>
      <c r="D154" s="259" t="s">
        <v>142</v>
      </c>
      <c r="E154" s="201">
        <v>84</v>
      </c>
      <c r="F154" s="201">
        <v>63.3765</v>
      </c>
      <c r="G154" s="201">
        <v>55.3765</v>
      </c>
      <c r="H154" s="201">
        <v>64</v>
      </c>
      <c r="I154" s="266">
        <v>61.3986</v>
      </c>
      <c r="J154" s="20">
        <v>36</v>
      </c>
      <c r="K154" s="142">
        <f t="shared" si="11"/>
        <v>151</v>
      </c>
      <c r="L154" s="2"/>
    </row>
    <row r="155" s="1" customFormat="1" spans="1:12">
      <c r="A155" s="79">
        <v>152</v>
      </c>
      <c r="B155" s="79" t="s">
        <v>101</v>
      </c>
      <c r="C155" s="271" t="s">
        <v>14</v>
      </c>
      <c r="D155" s="259" t="s">
        <v>135</v>
      </c>
      <c r="E155" s="200">
        <v>87</v>
      </c>
      <c r="F155" s="200">
        <v>61.0887</v>
      </c>
      <c r="G155" s="200">
        <v>74</v>
      </c>
      <c r="H155" s="200">
        <v>64</v>
      </c>
      <c r="I155" s="266">
        <v>61.0577</v>
      </c>
      <c r="J155" s="20">
        <v>37</v>
      </c>
      <c r="K155" s="142">
        <f t="shared" si="11"/>
        <v>152</v>
      </c>
      <c r="L155" s="2"/>
    </row>
    <row r="156" s="1" customFormat="1" spans="1:12">
      <c r="A156" s="79">
        <v>153</v>
      </c>
      <c r="B156" s="17" t="s">
        <v>103</v>
      </c>
      <c r="C156" s="273" t="s">
        <v>14</v>
      </c>
      <c r="D156" s="17" t="s">
        <v>76</v>
      </c>
      <c r="E156" s="201">
        <v>91</v>
      </c>
      <c r="F156" s="201">
        <v>61.0323</v>
      </c>
      <c r="G156" s="201">
        <v>53.0323</v>
      </c>
      <c r="H156" s="201">
        <v>64</v>
      </c>
      <c r="I156" s="268">
        <v>60.921</v>
      </c>
      <c r="J156" s="20">
        <v>36</v>
      </c>
      <c r="K156" s="142">
        <f t="shared" si="11"/>
        <v>153</v>
      </c>
      <c r="L156" s="2"/>
    </row>
    <row r="157" s="1" customFormat="1" spans="1:12">
      <c r="A157" s="79">
        <v>154</v>
      </c>
      <c r="B157" s="79" t="s">
        <v>100</v>
      </c>
      <c r="C157" s="272" t="s">
        <v>14</v>
      </c>
      <c r="D157" s="257" t="s">
        <v>45</v>
      </c>
      <c r="E157" s="201">
        <v>85</v>
      </c>
      <c r="F157" s="201">
        <v>63.974</v>
      </c>
      <c r="G157" s="201">
        <v>53.974</v>
      </c>
      <c r="H157" s="201">
        <v>60</v>
      </c>
      <c r="I157" s="265">
        <v>59.8331</v>
      </c>
      <c r="J157" s="20">
        <v>44</v>
      </c>
      <c r="K157" s="142">
        <f t="shared" si="11"/>
        <v>154</v>
      </c>
      <c r="L157" s="2"/>
    </row>
    <row r="158" s="1" customFormat="1" spans="1:12">
      <c r="A158" s="79">
        <v>155</v>
      </c>
      <c r="B158" s="83" t="s">
        <v>100</v>
      </c>
      <c r="C158" s="272" t="s">
        <v>14</v>
      </c>
      <c r="D158" s="257" t="s">
        <v>40</v>
      </c>
      <c r="E158" s="202">
        <v>85</v>
      </c>
      <c r="F158" s="202">
        <v>56.126</v>
      </c>
      <c r="G158" s="201">
        <v>52.126</v>
      </c>
      <c r="H158" s="202">
        <v>60</v>
      </c>
      <c r="I158" s="264">
        <v>58.6319</v>
      </c>
      <c r="J158" s="20">
        <v>45</v>
      </c>
      <c r="K158" s="142">
        <f t="shared" si="11"/>
        <v>155</v>
      </c>
      <c r="L158" s="2"/>
    </row>
    <row r="159" s="1" customFormat="1" spans="1:12">
      <c r="A159" s="79">
        <v>156</v>
      </c>
      <c r="B159" s="79" t="s">
        <v>101</v>
      </c>
      <c r="C159" s="271" t="s">
        <v>14</v>
      </c>
      <c r="D159" s="259" t="s">
        <v>45</v>
      </c>
      <c r="E159" s="200">
        <v>95</v>
      </c>
      <c r="F159" s="200">
        <v>61.5781</v>
      </c>
      <c r="G159" s="200">
        <v>59.5781</v>
      </c>
      <c r="H159" s="200">
        <v>64</v>
      </c>
      <c r="I159" s="266">
        <v>57.6265</v>
      </c>
      <c r="J159" s="20">
        <v>38</v>
      </c>
      <c r="K159" s="142">
        <f t="shared" si="11"/>
        <v>156</v>
      </c>
      <c r="L159" s="2"/>
    </row>
    <row r="160" s="1" customFormat="1" spans="1:12">
      <c r="A160" s="79">
        <v>157</v>
      </c>
      <c r="B160" s="79" t="s">
        <v>101</v>
      </c>
      <c r="C160" s="271" t="s">
        <v>14</v>
      </c>
      <c r="D160" s="259" t="s">
        <v>143</v>
      </c>
      <c r="E160" s="200">
        <v>85</v>
      </c>
      <c r="F160" s="200">
        <v>57.6592</v>
      </c>
      <c r="G160" s="200">
        <v>50.6592</v>
      </c>
      <c r="H160" s="200">
        <v>64</v>
      </c>
      <c r="I160" s="266">
        <v>57.2784</v>
      </c>
      <c r="J160" s="20">
        <v>39</v>
      </c>
      <c r="K160" s="142">
        <f t="shared" si="11"/>
        <v>157</v>
      </c>
      <c r="L160" s="2"/>
    </row>
    <row r="161" s="1" customFormat="1" spans="1:12">
      <c r="A161" s="79">
        <v>158</v>
      </c>
      <c r="B161" s="17" t="s">
        <v>103</v>
      </c>
      <c r="C161" s="273" t="s">
        <v>144</v>
      </c>
      <c r="D161" s="132" t="s">
        <v>145</v>
      </c>
      <c r="E161" s="201">
        <v>85</v>
      </c>
      <c r="F161" s="201">
        <v>57.7798</v>
      </c>
      <c r="G161" s="201">
        <v>45.7798</v>
      </c>
      <c r="H161" s="201">
        <v>60</v>
      </c>
      <c r="I161" s="268">
        <v>54.5069</v>
      </c>
      <c r="J161" s="20">
        <v>37</v>
      </c>
      <c r="K161" s="142">
        <f t="shared" si="11"/>
        <v>158</v>
      </c>
      <c r="L161" s="2"/>
    </row>
    <row r="162" s="1" customFormat="1" spans="1:12">
      <c r="A162" s="79">
        <v>159</v>
      </c>
      <c r="B162" s="136" t="s">
        <v>99</v>
      </c>
      <c r="C162" s="274" t="s">
        <v>14</v>
      </c>
      <c r="D162" s="255" t="s">
        <v>40</v>
      </c>
      <c r="E162" s="200"/>
      <c r="F162" s="200">
        <v>0</v>
      </c>
      <c r="G162" s="200"/>
      <c r="H162" s="200"/>
      <c r="I162" s="264">
        <f>$E162*0.15+$G162*0.65+$H162*0.2</f>
        <v>0</v>
      </c>
      <c r="J162" s="182">
        <v>38</v>
      </c>
      <c r="K162" s="142">
        <f t="shared" si="11"/>
        <v>159</v>
      </c>
      <c r="L162" s="275" t="s">
        <v>146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conditionalFormatting sqref="C125:C162">
    <cfRule type="expression" dxfId="0" priority="1">
      <formula>AND(SUMPRODUCT(IFERROR(1*(($C$2&amp;"x")=(C125&amp;"x")),0))+SUMPRODUCT(IFERROR(1*(($C$3:$C$40&amp;"x")=(C125&amp;"x")),0))&gt;1,NOT(ISBLANK(C125)))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6"/>
  <sheetViews>
    <sheetView workbookViewId="0">
      <selection activeCell="L14" sqref="L14"/>
    </sheetView>
  </sheetViews>
  <sheetFormatPr defaultColWidth="9.44166666666667" defaultRowHeight="13.5"/>
  <cols>
    <col min="1" max="1" width="9.81666666666667" style="3"/>
    <col min="2" max="2" width="16.2333333333333" style="3" customWidth="1"/>
    <col min="3" max="3" width="12.55" style="3" customWidth="1"/>
    <col min="4" max="5" width="9.81666666666667" style="3"/>
    <col min="6" max="6" width="19.0916666666667" style="3" customWidth="1"/>
    <col min="7" max="8" width="9.81666666666667" style="3"/>
    <col min="9" max="9" width="12.55" style="4"/>
    <col min="10" max="10" width="9" style="5" customWidth="1"/>
    <col min="11" max="11" width="9.81666666666667" style="3"/>
    <col min="12" max="16384" width="9.44166666666667" style="3"/>
  </cols>
  <sheetData>
    <row r="1" s="3" customFormat="1" ht="18.95" customHeight="1" spans="1:11">
      <c r="A1" s="210" t="s">
        <v>0</v>
      </c>
      <c r="B1" s="210"/>
      <c r="C1" s="210"/>
      <c r="D1" s="210"/>
      <c r="E1" s="210"/>
      <c r="F1" s="210"/>
      <c r="G1" s="12"/>
      <c r="H1" s="210"/>
      <c r="I1" s="217"/>
      <c r="J1" s="170"/>
      <c r="K1" s="12"/>
    </row>
    <row r="2" s="3" customFormat="1" ht="27" spans="1:11">
      <c r="A2" s="210" t="s">
        <v>1</v>
      </c>
      <c r="B2" s="210" t="s">
        <v>2</v>
      </c>
      <c r="C2" s="211" t="s">
        <v>3</v>
      </c>
      <c r="D2" s="210" t="s">
        <v>4</v>
      </c>
      <c r="E2" s="219" t="s">
        <v>5</v>
      </c>
      <c r="F2" s="219" t="s">
        <v>6</v>
      </c>
      <c r="G2" s="27"/>
      <c r="H2" s="219" t="s">
        <v>7</v>
      </c>
      <c r="I2" s="217" t="s">
        <v>8</v>
      </c>
      <c r="J2" s="26" t="s">
        <v>9</v>
      </c>
      <c r="K2" s="26" t="s">
        <v>147</v>
      </c>
    </row>
    <row r="3" s="3" customFormat="1" spans="1:11">
      <c r="A3" s="210"/>
      <c r="B3" s="210"/>
      <c r="C3" s="211"/>
      <c r="D3" s="210"/>
      <c r="E3" s="210" t="s">
        <v>11</v>
      </c>
      <c r="F3" s="210" t="s">
        <v>12</v>
      </c>
      <c r="G3" s="12" t="s">
        <v>11</v>
      </c>
      <c r="H3" s="210" t="s">
        <v>11</v>
      </c>
      <c r="I3" s="217"/>
      <c r="J3" s="26"/>
      <c r="K3" s="27"/>
    </row>
    <row r="4" s="3" customFormat="1" ht="14.1" customHeight="1" spans="1:11">
      <c r="A4" s="143">
        <v>1</v>
      </c>
      <c r="B4" s="143" t="s">
        <v>148</v>
      </c>
      <c r="C4" s="132" t="s">
        <v>14</v>
      </c>
      <c r="D4" s="132" t="s">
        <v>52</v>
      </c>
      <c r="E4" s="86">
        <v>96</v>
      </c>
      <c r="F4" s="86">
        <v>85.11</v>
      </c>
      <c r="G4" s="17">
        <v>98.11</v>
      </c>
      <c r="H4" s="86">
        <v>99</v>
      </c>
      <c r="I4" s="225">
        <v>97.9715</v>
      </c>
      <c r="J4" s="27">
        <v>1</v>
      </c>
      <c r="K4" s="27">
        <v>1</v>
      </c>
    </row>
    <row r="5" s="3" customFormat="1" spans="1:11">
      <c r="A5" s="143">
        <v>2</v>
      </c>
      <c r="B5" s="143" t="s">
        <v>148</v>
      </c>
      <c r="C5" s="132" t="s">
        <v>14</v>
      </c>
      <c r="D5" s="143" t="s">
        <v>107</v>
      </c>
      <c r="E5" s="143">
        <v>96</v>
      </c>
      <c r="F5" s="143">
        <v>86.7</v>
      </c>
      <c r="G5" s="143">
        <v>97.7</v>
      </c>
      <c r="H5" s="143">
        <v>100</v>
      </c>
      <c r="I5" s="225">
        <v>97.905</v>
      </c>
      <c r="J5" s="27">
        <v>2</v>
      </c>
      <c r="K5" s="27">
        <v>2</v>
      </c>
    </row>
    <row r="6" s="3" customFormat="1" spans="1:11">
      <c r="A6" s="143">
        <v>3</v>
      </c>
      <c r="B6" s="220" t="s">
        <v>149</v>
      </c>
      <c r="C6" s="221" t="s">
        <v>14</v>
      </c>
      <c r="D6" s="221" t="s">
        <v>150</v>
      </c>
      <c r="E6" s="17">
        <v>100</v>
      </c>
      <c r="F6" s="86">
        <v>81.6</v>
      </c>
      <c r="G6" s="18">
        <v>99.6153846153846</v>
      </c>
      <c r="H6" s="222">
        <v>88</v>
      </c>
      <c r="I6" s="17">
        <v>97.35</v>
      </c>
      <c r="J6" s="143">
        <v>1</v>
      </c>
      <c r="K6" s="27">
        <v>3</v>
      </c>
    </row>
    <row r="7" s="3" customFormat="1" spans="1:11">
      <c r="A7" s="143">
        <v>4</v>
      </c>
      <c r="B7" s="143" t="s">
        <v>148</v>
      </c>
      <c r="C7" s="132" t="s">
        <v>14</v>
      </c>
      <c r="D7" s="132" t="s">
        <v>40</v>
      </c>
      <c r="E7" s="143">
        <v>100</v>
      </c>
      <c r="F7" s="143">
        <v>83.63</v>
      </c>
      <c r="G7" s="143">
        <v>97.63</v>
      </c>
      <c r="H7" s="143">
        <v>92</v>
      </c>
      <c r="I7" s="225">
        <v>96.8595</v>
      </c>
      <c r="J7" s="27">
        <v>3</v>
      </c>
      <c r="K7" s="27">
        <v>4</v>
      </c>
    </row>
    <row r="8" s="3" customFormat="1" spans="1:11">
      <c r="A8" s="143">
        <v>5</v>
      </c>
      <c r="B8" s="143" t="s">
        <v>148</v>
      </c>
      <c r="C8" s="132" t="s">
        <v>14</v>
      </c>
      <c r="D8" s="132" t="s">
        <v>19</v>
      </c>
      <c r="E8" s="143">
        <v>100</v>
      </c>
      <c r="F8" s="143">
        <v>87.19</v>
      </c>
      <c r="G8" s="143">
        <v>100</v>
      </c>
      <c r="H8" s="143">
        <v>81.5</v>
      </c>
      <c r="I8" s="225">
        <v>96.3</v>
      </c>
      <c r="J8" s="27">
        <v>4</v>
      </c>
      <c r="K8" s="27">
        <v>5</v>
      </c>
    </row>
    <row r="9" s="3" customFormat="1" spans="1:11">
      <c r="A9" s="143">
        <v>6</v>
      </c>
      <c r="B9" s="143" t="s">
        <v>148</v>
      </c>
      <c r="C9" s="132" t="s">
        <v>14</v>
      </c>
      <c r="D9" s="132" t="s">
        <v>151</v>
      </c>
      <c r="E9" s="86">
        <v>88</v>
      </c>
      <c r="F9" s="86">
        <v>83.99</v>
      </c>
      <c r="G9" s="17">
        <v>100</v>
      </c>
      <c r="H9" s="86">
        <v>85</v>
      </c>
      <c r="I9" s="225">
        <v>95.2</v>
      </c>
      <c r="J9" s="27">
        <v>5</v>
      </c>
      <c r="K9" s="27">
        <v>6</v>
      </c>
    </row>
    <row r="10" s="3" customFormat="1" spans="1:11">
      <c r="A10" s="143">
        <v>7</v>
      </c>
      <c r="B10" s="143" t="s">
        <v>148</v>
      </c>
      <c r="C10" s="132" t="s">
        <v>14</v>
      </c>
      <c r="D10" s="132" t="s">
        <v>152</v>
      </c>
      <c r="E10" s="143">
        <v>87</v>
      </c>
      <c r="F10" s="143">
        <v>78.67</v>
      </c>
      <c r="G10" s="143">
        <v>95.67</v>
      </c>
      <c r="H10" s="143">
        <v>91</v>
      </c>
      <c r="I10" s="225">
        <v>93.4355</v>
      </c>
      <c r="J10" s="27">
        <v>6</v>
      </c>
      <c r="K10" s="27">
        <v>7</v>
      </c>
    </row>
    <row r="11" s="3" customFormat="1" spans="1:11">
      <c r="A11" s="143">
        <v>8</v>
      </c>
      <c r="B11" s="143" t="s">
        <v>148</v>
      </c>
      <c r="C11" s="132" t="s">
        <v>14</v>
      </c>
      <c r="D11" s="132" t="s">
        <v>87</v>
      </c>
      <c r="E11" s="143">
        <v>87</v>
      </c>
      <c r="F11" s="143">
        <v>85.66</v>
      </c>
      <c r="G11" s="143">
        <v>99.66</v>
      </c>
      <c r="H11" s="143">
        <v>78</v>
      </c>
      <c r="I11" s="225">
        <v>93.429</v>
      </c>
      <c r="J11" s="27">
        <v>7</v>
      </c>
      <c r="K11" s="27">
        <v>8</v>
      </c>
    </row>
    <row r="12" s="3" customFormat="1" spans="1:11">
      <c r="A12" s="143">
        <v>9</v>
      </c>
      <c r="B12" s="220" t="s">
        <v>153</v>
      </c>
      <c r="C12" s="132" t="s">
        <v>14</v>
      </c>
      <c r="D12" s="132" t="s">
        <v>50</v>
      </c>
      <c r="E12" s="132">
        <v>94</v>
      </c>
      <c r="F12" s="132">
        <v>88.67</v>
      </c>
      <c r="G12" s="132">
        <v>93.67</v>
      </c>
      <c r="H12" s="132">
        <v>88</v>
      </c>
      <c r="I12" s="226">
        <v>92.74</v>
      </c>
      <c r="J12" s="17">
        <v>1</v>
      </c>
      <c r="K12" s="27">
        <v>9</v>
      </c>
    </row>
    <row r="13" s="3" customFormat="1" spans="1:11">
      <c r="A13" s="143">
        <v>10</v>
      </c>
      <c r="B13" s="143" t="s">
        <v>148</v>
      </c>
      <c r="C13" s="132" t="s">
        <v>14</v>
      </c>
      <c r="D13" s="132" t="s">
        <v>28</v>
      </c>
      <c r="E13" s="143">
        <v>82</v>
      </c>
      <c r="F13" s="143">
        <v>74</v>
      </c>
      <c r="G13" s="143">
        <v>100</v>
      </c>
      <c r="H13" s="143">
        <v>74</v>
      </c>
      <c r="I13" s="225">
        <v>92.1</v>
      </c>
      <c r="J13" s="27">
        <v>8</v>
      </c>
      <c r="K13" s="27">
        <v>10</v>
      </c>
    </row>
    <row r="14" s="3" customFormat="1" spans="1:11">
      <c r="A14" s="143">
        <v>11</v>
      </c>
      <c r="B14" s="220" t="s">
        <v>153</v>
      </c>
      <c r="C14" s="132" t="s">
        <v>14</v>
      </c>
      <c r="D14" s="143" t="s">
        <v>58</v>
      </c>
      <c r="E14" s="143">
        <v>85</v>
      </c>
      <c r="F14" s="143">
        <v>81.38</v>
      </c>
      <c r="G14" s="143">
        <v>95.38</v>
      </c>
      <c r="H14" s="143">
        <v>86</v>
      </c>
      <c r="I14" s="227">
        <v>91.95</v>
      </c>
      <c r="J14" s="143">
        <v>2</v>
      </c>
      <c r="K14" s="27">
        <v>11</v>
      </c>
    </row>
    <row r="15" s="3" customFormat="1" spans="1:11">
      <c r="A15" s="143">
        <v>12</v>
      </c>
      <c r="B15" s="220" t="s">
        <v>149</v>
      </c>
      <c r="C15" s="221" t="s">
        <v>14</v>
      </c>
      <c r="D15" s="221" t="s">
        <v>45</v>
      </c>
      <c r="E15" s="17">
        <v>89</v>
      </c>
      <c r="F15" s="143">
        <v>84</v>
      </c>
      <c r="G15" s="18">
        <v>100</v>
      </c>
      <c r="H15" s="222">
        <v>66</v>
      </c>
      <c r="I15" s="17">
        <v>91.55</v>
      </c>
      <c r="J15" s="143">
        <v>2</v>
      </c>
      <c r="K15" s="27">
        <v>12</v>
      </c>
    </row>
    <row r="16" s="3" customFormat="1" spans="1:11">
      <c r="A16" s="143">
        <v>13</v>
      </c>
      <c r="B16" s="220" t="s">
        <v>153</v>
      </c>
      <c r="C16" s="132" t="s">
        <v>14</v>
      </c>
      <c r="D16" s="223" t="s">
        <v>19</v>
      </c>
      <c r="E16" s="86">
        <v>100</v>
      </c>
      <c r="F16" s="86">
        <v>76.48</v>
      </c>
      <c r="G16" s="17">
        <v>86.48</v>
      </c>
      <c r="H16" s="86">
        <v>100</v>
      </c>
      <c r="I16" s="225">
        <v>91.21</v>
      </c>
      <c r="J16" s="17">
        <v>3</v>
      </c>
      <c r="K16" s="27">
        <v>13</v>
      </c>
    </row>
    <row r="17" s="3" customFormat="1" spans="1:11">
      <c r="A17" s="143">
        <v>14</v>
      </c>
      <c r="B17" s="220" t="s">
        <v>149</v>
      </c>
      <c r="C17" s="221" t="s">
        <v>14</v>
      </c>
      <c r="D17" s="221" t="s">
        <v>45</v>
      </c>
      <c r="E17" s="17">
        <v>90</v>
      </c>
      <c r="F17" s="143">
        <v>83.28</v>
      </c>
      <c r="G17" s="18">
        <v>96.2769230769231</v>
      </c>
      <c r="H17" s="222">
        <v>74</v>
      </c>
      <c r="I17" s="17">
        <v>90.88</v>
      </c>
      <c r="J17" s="143">
        <v>3</v>
      </c>
      <c r="K17" s="27">
        <v>14</v>
      </c>
    </row>
    <row r="18" s="3" customFormat="1" spans="1:11">
      <c r="A18" s="143">
        <v>15</v>
      </c>
      <c r="B18" s="220" t="s">
        <v>149</v>
      </c>
      <c r="C18" s="221" t="s">
        <v>14</v>
      </c>
      <c r="D18" s="221" t="s">
        <v>58</v>
      </c>
      <c r="E18" s="17">
        <v>90</v>
      </c>
      <c r="F18" s="143">
        <v>79.59</v>
      </c>
      <c r="G18" s="18">
        <v>93.5538461538462</v>
      </c>
      <c r="H18" s="222">
        <v>80</v>
      </c>
      <c r="I18" s="17">
        <v>90.31</v>
      </c>
      <c r="J18" s="143">
        <v>4</v>
      </c>
      <c r="K18" s="27">
        <v>15</v>
      </c>
    </row>
    <row r="19" s="3" customFormat="1" spans="1:11">
      <c r="A19" s="143">
        <v>16</v>
      </c>
      <c r="B19" s="220" t="s">
        <v>149</v>
      </c>
      <c r="C19" s="221" t="s">
        <v>14</v>
      </c>
      <c r="D19" s="221" t="s">
        <v>154</v>
      </c>
      <c r="E19" s="17">
        <v>82</v>
      </c>
      <c r="F19" s="143">
        <v>80.37</v>
      </c>
      <c r="G19" s="18">
        <v>96</v>
      </c>
      <c r="H19" s="222">
        <v>76</v>
      </c>
      <c r="I19" s="17">
        <v>89.9</v>
      </c>
      <c r="J19" s="143">
        <v>5</v>
      </c>
      <c r="K19" s="27">
        <v>16</v>
      </c>
    </row>
    <row r="20" s="3" customFormat="1" spans="1:11">
      <c r="A20" s="143">
        <v>17</v>
      </c>
      <c r="B20" s="143" t="s">
        <v>148</v>
      </c>
      <c r="C20" s="132" t="s">
        <v>14</v>
      </c>
      <c r="D20" s="132" t="s">
        <v>124</v>
      </c>
      <c r="E20" s="86">
        <v>93</v>
      </c>
      <c r="F20" s="86">
        <v>80.59</v>
      </c>
      <c r="G20" s="17">
        <v>89.59</v>
      </c>
      <c r="H20" s="86">
        <v>88</v>
      </c>
      <c r="I20" s="225">
        <v>89.7835</v>
      </c>
      <c r="J20" s="27">
        <v>9</v>
      </c>
      <c r="K20" s="27">
        <v>17</v>
      </c>
    </row>
    <row r="21" s="3" customFormat="1" spans="1:11">
      <c r="A21" s="143">
        <v>18</v>
      </c>
      <c r="B21" s="143" t="s">
        <v>148</v>
      </c>
      <c r="C21" s="132" t="s">
        <v>14</v>
      </c>
      <c r="D21" s="132" t="s">
        <v>142</v>
      </c>
      <c r="E21" s="143">
        <v>82</v>
      </c>
      <c r="F21" s="143">
        <v>80.39</v>
      </c>
      <c r="G21" s="143">
        <v>94.39</v>
      </c>
      <c r="H21" s="143">
        <v>80</v>
      </c>
      <c r="I21" s="225">
        <v>89.6535</v>
      </c>
      <c r="J21" s="27">
        <v>10</v>
      </c>
      <c r="K21" s="27">
        <v>18</v>
      </c>
    </row>
    <row r="22" s="3" customFormat="1" spans="1:11">
      <c r="A22" s="143">
        <v>19</v>
      </c>
      <c r="B22" s="220" t="s">
        <v>153</v>
      </c>
      <c r="C22" s="132" t="s">
        <v>14</v>
      </c>
      <c r="D22" s="132" t="s">
        <v>32</v>
      </c>
      <c r="E22" s="132">
        <v>91</v>
      </c>
      <c r="F22" s="132">
        <v>75.38</v>
      </c>
      <c r="G22" s="132">
        <v>84.38</v>
      </c>
      <c r="H22" s="132">
        <v>100</v>
      </c>
      <c r="I22" s="226">
        <v>88.5</v>
      </c>
      <c r="J22" s="143">
        <v>4</v>
      </c>
      <c r="K22" s="27">
        <v>19</v>
      </c>
    </row>
    <row r="23" s="3" customFormat="1" spans="1:11">
      <c r="A23" s="143">
        <v>20</v>
      </c>
      <c r="B23" s="143" t="s">
        <v>148</v>
      </c>
      <c r="C23" s="132" t="s">
        <v>14</v>
      </c>
      <c r="D23" s="132" t="s">
        <v>33</v>
      </c>
      <c r="E23" s="143">
        <v>85</v>
      </c>
      <c r="F23" s="143">
        <v>78.5</v>
      </c>
      <c r="G23" s="143">
        <v>92.5</v>
      </c>
      <c r="H23" s="143">
        <v>78</v>
      </c>
      <c r="I23" s="225">
        <v>88.475</v>
      </c>
      <c r="J23" s="27">
        <v>11</v>
      </c>
      <c r="K23" s="27">
        <v>20</v>
      </c>
    </row>
    <row r="24" s="3" customFormat="1" spans="1:11">
      <c r="A24" s="143">
        <v>21</v>
      </c>
      <c r="B24" s="143" t="s">
        <v>148</v>
      </c>
      <c r="C24" s="132" t="s">
        <v>14</v>
      </c>
      <c r="D24" s="143" t="s">
        <v>96</v>
      </c>
      <c r="E24" s="86">
        <v>91</v>
      </c>
      <c r="F24" s="86">
        <v>76.11</v>
      </c>
      <c r="G24" s="17">
        <v>91.11</v>
      </c>
      <c r="H24" s="86">
        <v>78</v>
      </c>
      <c r="I24" s="225">
        <v>88.4715</v>
      </c>
      <c r="J24" s="27">
        <v>12</v>
      </c>
      <c r="K24" s="27">
        <v>21</v>
      </c>
    </row>
    <row r="25" s="3" customFormat="1" spans="1:11">
      <c r="A25" s="143">
        <v>22</v>
      </c>
      <c r="B25" s="220" t="s">
        <v>149</v>
      </c>
      <c r="C25" s="221" t="s">
        <v>14</v>
      </c>
      <c r="D25" s="221" t="s">
        <v>155</v>
      </c>
      <c r="E25" s="17">
        <v>88</v>
      </c>
      <c r="F25" s="86">
        <v>80.23</v>
      </c>
      <c r="G25" s="18">
        <v>94.2153846153846</v>
      </c>
      <c r="H25" s="222">
        <v>70</v>
      </c>
      <c r="I25" s="17">
        <v>88.44</v>
      </c>
      <c r="J25" s="143">
        <v>6</v>
      </c>
      <c r="K25" s="27">
        <v>22</v>
      </c>
    </row>
    <row r="26" s="3" customFormat="1" spans="1:11">
      <c r="A26" s="143">
        <v>23</v>
      </c>
      <c r="B26" s="220" t="s">
        <v>149</v>
      </c>
      <c r="C26" s="221" t="s">
        <v>14</v>
      </c>
      <c r="D26" s="221" t="s">
        <v>154</v>
      </c>
      <c r="E26" s="17">
        <v>85</v>
      </c>
      <c r="F26" s="86">
        <v>86.11</v>
      </c>
      <c r="G26" s="18">
        <v>90.1076923076923</v>
      </c>
      <c r="H26" s="222">
        <v>82.5</v>
      </c>
      <c r="I26" s="17">
        <v>87.82</v>
      </c>
      <c r="J26" s="143">
        <v>7</v>
      </c>
      <c r="K26" s="27">
        <v>23</v>
      </c>
    </row>
    <row r="27" s="3" customFormat="1" spans="1:11">
      <c r="A27" s="143">
        <v>24</v>
      </c>
      <c r="B27" s="220" t="s">
        <v>153</v>
      </c>
      <c r="C27" s="132" t="s">
        <v>14</v>
      </c>
      <c r="D27" s="223" t="s">
        <v>33</v>
      </c>
      <c r="E27" s="86">
        <v>80</v>
      </c>
      <c r="F27" s="86">
        <v>77.33</v>
      </c>
      <c r="G27" s="17">
        <v>91.33</v>
      </c>
      <c r="H27" s="86">
        <v>84</v>
      </c>
      <c r="I27" s="225">
        <v>87.76</v>
      </c>
      <c r="J27" s="17">
        <v>5</v>
      </c>
      <c r="K27" s="27">
        <v>24</v>
      </c>
    </row>
    <row r="28" s="3" customFormat="1" spans="1:11">
      <c r="A28" s="143">
        <v>25</v>
      </c>
      <c r="B28" s="220" t="s">
        <v>149</v>
      </c>
      <c r="C28" s="221" t="s">
        <v>14</v>
      </c>
      <c r="D28" s="221" t="s">
        <v>32</v>
      </c>
      <c r="E28" s="17">
        <v>90</v>
      </c>
      <c r="F28" s="222">
        <v>79.24</v>
      </c>
      <c r="G28" s="18">
        <v>88.2307692307692</v>
      </c>
      <c r="H28" s="222">
        <v>82</v>
      </c>
      <c r="I28" s="17">
        <v>87.25</v>
      </c>
      <c r="J28" s="143">
        <v>8</v>
      </c>
      <c r="K28" s="27">
        <v>25</v>
      </c>
    </row>
    <row r="29" s="3" customFormat="1" spans="1:11">
      <c r="A29" s="143">
        <v>26</v>
      </c>
      <c r="B29" s="17" t="s">
        <v>148</v>
      </c>
      <c r="C29" s="132" t="s">
        <v>14</v>
      </c>
      <c r="D29" s="143" t="s">
        <v>156</v>
      </c>
      <c r="E29" s="17">
        <v>81</v>
      </c>
      <c r="F29" s="17">
        <v>83.76</v>
      </c>
      <c r="G29" s="17">
        <v>91.76</v>
      </c>
      <c r="H29" s="17">
        <v>76</v>
      </c>
      <c r="I29" s="228">
        <v>86.99</v>
      </c>
      <c r="J29" s="27">
        <v>13</v>
      </c>
      <c r="K29" s="27">
        <v>26</v>
      </c>
    </row>
    <row r="30" s="3" customFormat="1" spans="1:11">
      <c r="A30" s="143">
        <v>27</v>
      </c>
      <c r="B30" s="143" t="s">
        <v>148</v>
      </c>
      <c r="C30" s="132" t="s">
        <v>14</v>
      </c>
      <c r="D30" s="132" t="s">
        <v>28</v>
      </c>
      <c r="E30" s="143">
        <v>80</v>
      </c>
      <c r="F30" s="143">
        <v>82.8</v>
      </c>
      <c r="G30" s="143">
        <v>91.8</v>
      </c>
      <c r="H30" s="143">
        <v>76</v>
      </c>
      <c r="I30" s="225">
        <v>86.87</v>
      </c>
      <c r="J30" s="27">
        <v>14</v>
      </c>
      <c r="K30" s="27">
        <v>27</v>
      </c>
    </row>
    <row r="31" s="3" customFormat="1" spans="1:11">
      <c r="A31" s="143">
        <v>28</v>
      </c>
      <c r="B31" s="220" t="s">
        <v>153</v>
      </c>
      <c r="C31" s="132" t="s">
        <v>14</v>
      </c>
      <c r="D31" s="222" t="s">
        <v>58</v>
      </c>
      <c r="E31" s="222">
        <v>82</v>
      </c>
      <c r="F31" s="222">
        <v>88.84</v>
      </c>
      <c r="G31" s="224">
        <v>94.84</v>
      </c>
      <c r="H31" s="222">
        <v>64</v>
      </c>
      <c r="I31" s="227">
        <v>86.75</v>
      </c>
      <c r="J31" s="143">
        <v>6</v>
      </c>
      <c r="K31" s="27">
        <v>28</v>
      </c>
    </row>
    <row r="32" s="3" customFormat="1" spans="1:11">
      <c r="A32" s="143">
        <v>29</v>
      </c>
      <c r="B32" s="220" t="s">
        <v>149</v>
      </c>
      <c r="C32" s="221" t="s">
        <v>14</v>
      </c>
      <c r="D32" s="221" t="s">
        <v>46</v>
      </c>
      <c r="E32" s="17">
        <v>82</v>
      </c>
      <c r="F32" s="143">
        <v>81.7</v>
      </c>
      <c r="G32" s="18">
        <v>90.6923076923077</v>
      </c>
      <c r="H32" s="222">
        <v>74</v>
      </c>
      <c r="I32" s="17">
        <v>86.05</v>
      </c>
      <c r="J32" s="143">
        <v>9</v>
      </c>
      <c r="K32" s="27">
        <v>29</v>
      </c>
    </row>
    <row r="33" s="3" customFormat="1" spans="1:11">
      <c r="A33" s="143">
        <v>30</v>
      </c>
      <c r="B33" s="220" t="s">
        <v>149</v>
      </c>
      <c r="C33" s="221" t="s">
        <v>14</v>
      </c>
      <c r="D33" s="221" t="s">
        <v>21</v>
      </c>
      <c r="E33" s="17">
        <v>84</v>
      </c>
      <c r="F33" s="143">
        <v>70.15</v>
      </c>
      <c r="G33" s="18">
        <v>88.1384615384615</v>
      </c>
      <c r="H33" s="222">
        <v>80</v>
      </c>
      <c r="I33" s="17">
        <v>85.89</v>
      </c>
      <c r="J33" s="143">
        <v>10</v>
      </c>
      <c r="K33" s="27">
        <v>30</v>
      </c>
    </row>
    <row r="34" s="3" customFormat="1" spans="1:11">
      <c r="A34" s="143">
        <v>31</v>
      </c>
      <c r="B34" s="143" t="s">
        <v>148</v>
      </c>
      <c r="C34" s="132" t="s">
        <v>14</v>
      </c>
      <c r="D34" s="143" t="s">
        <v>28</v>
      </c>
      <c r="E34" s="143">
        <v>80</v>
      </c>
      <c r="F34" s="143">
        <v>79.5</v>
      </c>
      <c r="G34" s="143">
        <v>88.5</v>
      </c>
      <c r="H34" s="143">
        <v>79</v>
      </c>
      <c r="I34" s="225">
        <v>85.325</v>
      </c>
      <c r="J34" s="27">
        <v>15</v>
      </c>
      <c r="K34" s="27">
        <v>31</v>
      </c>
    </row>
    <row r="35" s="3" customFormat="1" spans="1:11">
      <c r="A35" s="143">
        <v>32</v>
      </c>
      <c r="B35" s="220" t="s">
        <v>153</v>
      </c>
      <c r="C35" s="132" t="s">
        <v>14</v>
      </c>
      <c r="D35" s="86" t="s">
        <v>157</v>
      </c>
      <c r="E35" s="86">
        <v>83</v>
      </c>
      <c r="F35" s="86">
        <v>78.99</v>
      </c>
      <c r="G35" s="17">
        <v>83.99</v>
      </c>
      <c r="H35" s="86">
        <v>90</v>
      </c>
      <c r="I35" s="228">
        <v>85.04</v>
      </c>
      <c r="J35" s="17">
        <v>7</v>
      </c>
      <c r="K35" s="27">
        <v>32</v>
      </c>
    </row>
    <row r="36" s="3" customFormat="1" spans="1:11">
      <c r="A36" s="143">
        <v>33</v>
      </c>
      <c r="B36" s="220" t="s">
        <v>153</v>
      </c>
      <c r="C36" s="132" t="s">
        <v>14</v>
      </c>
      <c r="D36" s="223" t="s">
        <v>21</v>
      </c>
      <c r="E36" s="86">
        <v>79</v>
      </c>
      <c r="F36" s="86">
        <v>83.38</v>
      </c>
      <c r="G36" s="17">
        <v>87.38</v>
      </c>
      <c r="H36" s="86">
        <v>76</v>
      </c>
      <c r="I36" s="225">
        <v>84.8</v>
      </c>
      <c r="J36" s="143">
        <v>8</v>
      </c>
      <c r="K36" s="27">
        <v>33</v>
      </c>
    </row>
    <row r="37" s="3" customFormat="1" spans="1:11">
      <c r="A37" s="143">
        <v>34</v>
      </c>
      <c r="B37" s="220" t="s">
        <v>149</v>
      </c>
      <c r="C37" s="221" t="s">
        <v>14</v>
      </c>
      <c r="D37" s="221" t="s">
        <v>102</v>
      </c>
      <c r="E37" s="17">
        <v>95</v>
      </c>
      <c r="F37" s="86">
        <v>74.4</v>
      </c>
      <c r="G37" s="18">
        <v>84.4</v>
      </c>
      <c r="H37" s="222">
        <v>78</v>
      </c>
      <c r="I37" s="17">
        <v>84.71</v>
      </c>
      <c r="J37" s="143">
        <v>11</v>
      </c>
      <c r="K37" s="27">
        <v>34</v>
      </c>
    </row>
    <row r="38" s="3" customFormat="1" spans="1:11">
      <c r="A38" s="143">
        <v>35</v>
      </c>
      <c r="B38" s="143" t="s">
        <v>148</v>
      </c>
      <c r="C38" s="132" t="s">
        <v>14</v>
      </c>
      <c r="D38" s="132" t="s">
        <v>74</v>
      </c>
      <c r="E38" s="143">
        <v>93</v>
      </c>
      <c r="F38" s="143">
        <v>75.24</v>
      </c>
      <c r="G38" s="143">
        <v>82.24</v>
      </c>
      <c r="H38" s="143">
        <v>84</v>
      </c>
      <c r="I38" s="225">
        <v>84.206</v>
      </c>
      <c r="J38" s="27">
        <v>16</v>
      </c>
      <c r="K38" s="27">
        <v>35</v>
      </c>
    </row>
    <row r="39" s="3" customFormat="1" spans="1:11">
      <c r="A39" s="143">
        <v>36</v>
      </c>
      <c r="B39" s="220" t="s">
        <v>149</v>
      </c>
      <c r="C39" s="221" t="s">
        <v>14</v>
      </c>
      <c r="D39" s="221" t="s">
        <v>45</v>
      </c>
      <c r="E39" s="17">
        <v>86</v>
      </c>
      <c r="F39" s="143">
        <v>76.1</v>
      </c>
      <c r="G39" s="18">
        <v>86.4615384615385</v>
      </c>
      <c r="H39" s="222">
        <v>70</v>
      </c>
      <c r="I39" s="17">
        <v>83.1</v>
      </c>
      <c r="J39" s="143">
        <v>12</v>
      </c>
      <c r="K39" s="27">
        <v>36</v>
      </c>
    </row>
    <row r="40" s="3" customFormat="1" spans="1:11">
      <c r="A40" s="143">
        <v>37</v>
      </c>
      <c r="B40" s="220" t="s">
        <v>149</v>
      </c>
      <c r="C40" s="221" t="s">
        <v>14</v>
      </c>
      <c r="D40" s="221" t="s">
        <v>45</v>
      </c>
      <c r="E40" s="17">
        <v>90</v>
      </c>
      <c r="F40" s="143">
        <v>79.39</v>
      </c>
      <c r="G40" s="18">
        <v>88.3846153846154</v>
      </c>
      <c r="H40" s="222">
        <v>60</v>
      </c>
      <c r="I40" s="17">
        <v>82.95</v>
      </c>
      <c r="J40" s="143">
        <v>13</v>
      </c>
      <c r="K40" s="27">
        <v>37</v>
      </c>
    </row>
    <row r="41" s="3" customFormat="1" spans="1:11">
      <c r="A41" s="143">
        <v>38</v>
      </c>
      <c r="B41" s="143" t="s">
        <v>148</v>
      </c>
      <c r="C41" s="132" t="s">
        <v>14</v>
      </c>
      <c r="D41" s="143" t="s">
        <v>33</v>
      </c>
      <c r="E41" s="143">
        <v>82</v>
      </c>
      <c r="F41" s="143">
        <v>80.85</v>
      </c>
      <c r="G41" s="143">
        <v>84.85</v>
      </c>
      <c r="H41" s="143">
        <v>76</v>
      </c>
      <c r="I41" s="225">
        <v>82.6525</v>
      </c>
      <c r="J41" s="27">
        <v>17</v>
      </c>
      <c r="K41" s="27">
        <v>38</v>
      </c>
    </row>
    <row r="42" s="3" customFormat="1" spans="1:11">
      <c r="A42" s="143">
        <v>39</v>
      </c>
      <c r="B42" s="143" t="s">
        <v>148</v>
      </c>
      <c r="C42" s="132" t="s">
        <v>14</v>
      </c>
      <c r="D42" s="132" t="s">
        <v>32</v>
      </c>
      <c r="E42" s="86">
        <v>77</v>
      </c>
      <c r="F42" s="86">
        <v>82</v>
      </c>
      <c r="G42" s="17">
        <v>86</v>
      </c>
      <c r="H42" s="86">
        <v>76</v>
      </c>
      <c r="I42" s="225">
        <v>82.65</v>
      </c>
      <c r="J42" s="27">
        <v>18</v>
      </c>
      <c r="K42" s="27">
        <v>39</v>
      </c>
    </row>
    <row r="43" s="3" customFormat="1" spans="1:11">
      <c r="A43" s="143">
        <v>40</v>
      </c>
      <c r="B43" s="143" t="s">
        <v>148</v>
      </c>
      <c r="C43" s="132" t="s">
        <v>14</v>
      </c>
      <c r="D43" s="132" t="s">
        <v>158</v>
      </c>
      <c r="E43" s="143">
        <v>88</v>
      </c>
      <c r="F43" s="143">
        <v>80.21</v>
      </c>
      <c r="G43" s="143">
        <v>84.21</v>
      </c>
      <c r="H43" s="143">
        <v>72</v>
      </c>
      <c r="I43" s="225">
        <v>82.3365</v>
      </c>
      <c r="J43" s="27">
        <v>19</v>
      </c>
      <c r="K43" s="27">
        <v>40</v>
      </c>
    </row>
    <row r="44" s="3" customFormat="1" spans="1:11">
      <c r="A44" s="143">
        <v>41</v>
      </c>
      <c r="B44" s="220" t="s">
        <v>149</v>
      </c>
      <c r="C44" s="221" t="s">
        <v>14</v>
      </c>
      <c r="D44" s="221" t="s">
        <v>42</v>
      </c>
      <c r="E44" s="17">
        <v>85</v>
      </c>
      <c r="F44" s="143">
        <v>80</v>
      </c>
      <c r="G44" s="18">
        <v>84</v>
      </c>
      <c r="H44" s="222">
        <v>74</v>
      </c>
      <c r="I44" s="17">
        <v>82.15</v>
      </c>
      <c r="J44" s="143">
        <v>14</v>
      </c>
      <c r="K44" s="27">
        <v>41</v>
      </c>
    </row>
    <row r="45" s="3" customFormat="1" spans="1:11">
      <c r="A45" s="143">
        <v>42</v>
      </c>
      <c r="B45" s="143" t="s">
        <v>148</v>
      </c>
      <c r="C45" s="132" t="s">
        <v>14</v>
      </c>
      <c r="D45" s="132" t="s">
        <v>102</v>
      </c>
      <c r="E45" s="143">
        <v>77</v>
      </c>
      <c r="F45" s="143">
        <v>81</v>
      </c>
      <c r="G45" s="143">
        <v>85</v>
      </c>
      <c r="H45" s="143">
        <v>76</v>
      </c>
      <c r="I45" s="225">
        <v>82</v>
      </c>
      <c r="J45" s="27">
        <v>20</v>
      </c>
      <c r="K45" s="27">
        <v>42</v>
      </c>
    </row>
    <row r="46" s="3" customFormat="1" spans="1:11">
      <c r="A46" s="143">
        <v>43</v>
      </c>
      <c r="B46" s="220" t="s">
        <v>149</v>
      </c>
      <c r="C46" s="221" t="s">
        <v>14</v>
      </c>
      <c r="D46" s="221" t="s">
        <v>87</v>
      </c>
      <c r="E46" s="17">
        <v>82</v>
      </c>
      <c r="F46" s="143">
        <v>71.43</v>
      </c>
      <c r="G46" s="18">
        <v>87.4307692307692</v>
      </c>
      <c r="H46" s="222">
        <v>64</v>
      </c>
      <c r="I46" s="17">
        <v>81.93</v>
      </c>
      <c r="J46" s="143">
        <v>15</v>
      </c>
      <c r="K46" s="27">
        <v>43</v>
      </c>
    </row>
    <row r="47" s="3" customFormat="1" spans="1:11">
      <c r="A47" s="143">
        <v>44</v>
      </c>
      <c r="B47" s="220" t="s">
        <v>149</v>
      </c>
      <c r="C47" s="221" t="s">
        <v>14</v>
      </c>
      <c r="D47" s="221" t="s">
        <v>40</v>
      </c>
      <c r="E47" s="17">
        <v>85</v>
      </c>
      <c r="F47" s="143">
        <v>78.7</v>
      </c>
      <c r="G47" s="18">
        <v>84.6923076923077</v>
      </c>
      <c r="H47" s="222">
        <v>70</v>
      </c>
      <c r="I47" s="17">
        <v>81.8</v>
      </c>
      <c r="J47" s="143">
        <v>16</v>
      </c>
      <c r="K47" s="27">
        <v>44</v>
      </c>
    </row>
    <row r="48" s="3" customFormat="1" spans="1:11">
      <c r="A48" s="143">
        <v>45</v>
      </c>
      <c r="B48" s="143" t="s">
        <v>148</v>
      </c>
      <c r="C48" s="132" t="s">
        <v>14</v>
      </c>
      <c r="D48" s="132" t="s">
        <v>159</v>
      </c>
      <c r="E48" s="143">
        <v>93</v>
      </c>
      <c r="F48" s="143">
        <v>72.57</v>
      </c>
      <c r="G48" s="143">
        <v>74.57</v>
      </c>
      <c r="H48" s="143">
        <v>93</v>
      </c>
      <c r="I48" s="225">
        <v>81.0205</v>
      </c>
      <c r="J48" s="27">
        <v>21</v>
      </c>
      <c r="K48" s="27">
        <v>45</v>
      </c>
    </row>
    <row r="49" s="3" customFormat="1" spans="1:11">
      <c r="A49" s="143">
        <v>46</v>
      </c>
      <c r="B49" s="220" t="s">
        <v>153</v>
      </c>
      <c r="C49" s="132" t="s">
        <v>14</v>
      </c>
      <c r="D49" s="143" t="s">
        <v>68</v>
      </c>
      <c r="E49" s="143">
        <v>83</v>
      </c>
      <c r="F49" s="143">
        <v>71.73</v>
      </c>
      <c r="G49" s="143">
        <v>81.73</v>
      </c>
      <c r="H49" s="143">
        <v>76</v>
      </c>
      <c r="I49" s="227">
        <v>80.77</v>
      </c>
      <c r="J49" s="17">
        <v>9</v>
      </c>
      <c r="K49" s="27">
        <v>46</v>
      </c>
    </row>
    <row r="50" s="3" customFormat="1" spans="1:11">
      <c r="A50" s="143">
        <v>47</v>
      </c>
      <c r="B50" s="143" t="s">
        <v>148</v>
      </c>
      <c r="C50" s="132" t="s">
        <v>14</v>
      </c>
      <c r="D50" s="132" t="s">
        <v>19</v>
      </c>
      <c r="E50" s="143">
        <v>88</v>
      </c>
      <c r="F50" s="143">
        <v>81.46</v>
      </c>
      <c r="G50" s="143">
        <v>85.46</v>
      </c>
      <c r="H50" s="143">
        <v>60</v>
      </c>
      <c r="I50" s="225">
        <v>80.749</v>
      </c>
      <c r="J50" s="27">
        <v>22</v>
      </c>
      <c r="K50" s="27">
        <v>47</v>
      </c>
    </row>
    <row r="51" s="3" customFormat="1" spans="1:11">
      <c r="A51" s="143">
        <v>48</v>
      </c>
      <c r="B51" s="220" t="s">
        <v>149</v>
      </c>
      <c r="C51" s="221" t="s">
        <v>14</v>
      </c>
      <c r="D51" s="221" t="s">
        <v>40</v>
      </c>
      <c r="E51" s="17">
        <v>80</v>
      </c>
      <c r="F51" s="143">
        <v>78</v>
      </c>
      <c r="G51" s="18">
        <v>87</v>
      </c>
      <c r="H51" s="222">
        <v>60</v>
      </c>
      <c r="I51" s="17">
        <v>80.55</v>
      </c>
      <c r="J51" s="143">
        <v>17</v>
      </c>
      <c r="K51" s="27">
        <v>48</v>
      </c>
    </row>
    <row r="52" s="3" customFormat="1" spans="1:11">
      <c r="A52" s="143">
        <v>49</v>
      </c>
      <c r="B52" s="220" t="s">
        <v>149</v>
      </c>
      <c r="C52" s="221" t="s">
        <v>14</v>
      </c>
      <c r="D52" s="221" t="s">
        <v>19</v>
      </c>
      <c r="E52" s="17">
        <v>80</v>
      </c>
      <c r="F52" s="143">
        <v>77.9</v>
      </c>
      <c r="G52" s="18">
        <v>81.8923076923077</v>
      </c>
      <c r="H52" s="222">
        <v>76</v>
      </c>
      <c r="I52" s="17">
        <v>80.43</v>
      </c>
      <c r="J52" s="143">
        <v>18</v>
      </c>
      <c r="K52" s="27">
        <v>49</v>
      </c>
    </row>
    <row r="53" s="3" customFormat="1" spans="1:11">
      <c r="A53" s="143">
        <v>50</v>
      </c>
      <c r="B53" s="220" t="s">
        <v>149</v>
      </c>
      <c r="C53" s="221" t="s">
        <v>14</v>
      </c>
      <c r="D53" s="221" t="s">
        <v>15</v>
      </c>
      <c r="E53" s="17">
        <v>85</v>
      </c>
      <c r="F53" s="143">
        <v>75</v>
      </c>
      <c r="G53" s="18">
        <v>79</v>
      </c>
      <c r="H53" s="222">
        <v>80</v>
      </c>
      <c r="I53" s="17">
        <v>80.1</v>
      </c>
      <c r="J53" s="143">
        <v>19</v>
      </c>
      <c r="K53" s="27">
        <v>50</v>
      </c>
    </row>
    <row r="54" s="3" customFormat="1" spans="1:11">
      <c r="A54" s="143">
        <v>51</v>
      </c>
      <c r="B54" s="143" t="s">
        <v>148</v>
      </c>
      <c r="C54" s="132" t="s">
        <v>14</v>
      </c>
      <c r="D54" s="132" t="s">
        <v>66</v>
      </c>
      <c r="E54" s="143">
        <v>86</v>
      </c>
      <c r="F54" s="143">
        <v>73.18</v>
      </c>
      <c r="G54" s="143">
        <v>78.18</v>
      </c>
      <c r="H54" s="143">
        <v>81.5</v>
      </c>
      <c r="I54" s="225">
        <v>80.017</v>
      </c>
      <c r="J54" s="27">
        <v>23</v>
      </c>
      <c r="K54" s="27">
        <v>51</v>
      </c>
    </row>
    <row r="55" s="3" customFormat="1" spans="1:11">
      <c r="A55" s="143">
        <v>52</v>
      </c>
      <c r="B55" s="220" t="s">
        <v>153</v>
      </c>
      <c r="C55" s="132" t="s">
        <v>14</v>
      </c>
      <c r="D55" s="132" t="s">
        <v>58</v>
      </c>
      <c r="E55" s="132">
        <v>78</v>
      </c>
      <c r="F55" s="132">
        <v>72.55</v>
      </c>
      <c r="G55" s="132">
        <v>79.55</v>
      </c>
      <c r="H55" s="132">
        <v>80</v>
      </c>
      <c r="I55" s="226">
        <v>79.41</v>
      </c>
      <c r="J55" s="143">
        <v>10</v>
      </c>
      <c r="K55" s="27">
        <v>52</v>
      </c>
    </row>
    <row r="56" s="3" customFormat="1" spans="1:11">
      <c r="A56" s="143">
        <v>53</v>
      </c>
      <c r="B56" s="143" t="s">
        <v>148</v>
      </c>
      <c r="C56" s="132" t="s">
        <v>14</v>
      </c>
      <c r="D56" s="132" t="s">
        <v>58</v>
      </c>
      <c r="E56" s="143">
        <v>62</v>
      </c>
      <c r="F56" s="143">
        <v>75.6</v>
      </c>
      <c r="G56" s="143">
        <v>83.6</v>
      </c>
      <c r="H56" s="143">
        <v>77.5</v>
      </c>
      <c r="I56" s="225">
        <v>79.14</v>
      </c>
      <c r="J56" s="27">
        <v>24</v>
      </c>
      <c r="K56" s="27">
        <v>53</v>
      </c>
    </row>
    <row r="57" s="3" customFormat="1" spans="1:11">
      <c r="A57" s="143">
        <v>54</v>
      </c>
      <c r="B57" s="220" t="s">
        <v>149</v>
      </c>
      <c r="C57" s="221" t="s">
        <v>14</v>
      </c>
      <c r="D57" s="221" t="s">
        <v>21</v>
      </c>
      <c r="E57" s="17">
        <v>80</v>
      </c>
      <c r="F57" s="143">
        <v>73.6</v>
      </c>
      <c r="G57" s="18">
        <v>81.6</v>
      </c>
      <c r="H57" s="222">
        <v>70</v>
      </c>
      <c r="I57" s="17">
        <v>79.04</v>
      </c>
      <c r="J57" s="143">
        <v>20</v>
      </c>
      <c r="K57" s="27">
        <v>54</v>
      </c>
    </row>
    <row r="58" s="3" customFormat="1" spans="1:11">
      <c r="A58" s="143">
        <v>55</v>
      </c>
      <c r="B58" s="220" t="s">
        <v>153</v>
      </c>
      <c r="C58" s="132" t="s">
        <v>14</v>
      </c>
      <c r="D58" s="132" t="s">
        <v>65</v>
      </c>
      <c r="E58" s="132">
        <v>80</v>
      </c>
      <c r="F58" s="132">
        <v>77.82</v>
      </c>
      <c r="G58" s="132">
        <v>82.82</v>
      </c>
      <c r="H58" s="132">
        <v>66</v>
      </c>
      <c r="I58" s="226">
        <v>79.03</v>
      </c>
      <c r="J58" s="17">
        <v>11</v>
      </c>
      <c r="K58" s="27">
        <v>55</v>
      </c>
    </row>
    <row r="59" s="3" customFormat="1" spans="1:11">
      <c r="A59" s="143">
        <v>56</v>
      </c>
      <c r="B59" s="220" t="s">
        <v>153</v>
      </c>
      <c r="C59" s="132" t="s">
        <v>14</v>
      </c>
      <c r="D59" s="143" t="s">
        <v>139</v>
      </c>
      <c r="E59" s="143">
        <v>90</v>
      </c>
      <c r="F59" s="143">
        <v>73.87</v>
      </c>
      <c r="G59" s="143">
        <v>75.87</v>
      </c>
      <c r="H59" s="143">
        <v>80</v>
      </c>
      <c r="I59" s="227">
        <v>78.82</v>
      </c>
      <c r="J59" s="143">
        <v>12</v>
      </c>
      <c r="K59" s="27">
        <v>56</v>
      </c>
    </row>
    <row r="60" s="3" customFormat="1" spans="1:11">
      <c r="A60" s="143">
        <v>57</v>
      </c>
      <c r="B60" s="220" t="s">
        <v>153</v>
      </c>
      <c r="C60" s="132" t="s">
        <v>14</v>
      </c>
      <c r="D60" s="223" t="s">
        <v>19</v>
      </c>
      <c r="E60" s="86">
        <v>80</v>
      </c>
      <c r="F60" s="86">
        <v>81.23</v>
      </c>
      <c r="G60" s="17">
        <v>81.23</v>
      </c>
      <c r="H60" s="86">
        <v>70</v>
      </c>
      <c r="I60" s="225">
        <v>78.8</v>
      </c>
      <c r="J60" s="17">
        <v>13</v>
      </c>
      <c r="K60" s="27">
        <v>57</v>
      </c>
    </row>
    <row r="61" s="3" customFormat="1" spans="1:11">
      <c r="A61" s="143">
        <v>58</v>
      </c>
      <c r="B61" s="220" t="s">
        <v>149</v>
      </c>
      <c r="C61" s="221" t="s">
        <v>14</v>
      </c>
      <c r="D61" s="221" t="s">
        <v>86</v>
      </c>
      <c r="E61" s="17">
        <v>80</v>
      </c>
      <c r="F61" s="143">
        <v>75.2</v>
      </c>
      <c r="G61" s="18">
        <v>84.2</v>
      </c>
      <c r="H61" s="222">
        <v>60</v>
      </c>
      <c r="I61" s="17">
        <v>78.73</v>
      </c>
      <c r="J61" s="143">
        <v>21</v>
      </c>
      <c r="K61" s="27">
        <v>58</v>
      </c>
    </row>
    <row r="62" s="3" customFormat="1" spans="1:11">
      <c r="A62" s="143">
        <v>59</v>
      </c>
      <c r="B62" s="220" t="s">
        <v>153</v>
      </c>
      <c r="C62" s="132" t="s">
        <v>14</v>
      </c>
      <c r="D62" s="86" t="s">
        <v>28</v>
      </c>
      <c r="E62" s="86">
        <v>77</v>
      </c>
      <c r="F62" s="86">
        <v>77.55</v>
      </c>
      <c r="G62" s="17">
        <v>81.55</v>
      </c>
      <c r="H62" s="86">
        <v>70</v>
      </c>
      <c r="I62" s="228">
        <v>78.56</v>
      </c>
      <c r="J62" s="143">
        <v>14</v>
      </c>
      <c r="K62" s="27">
        <v>59</v>
      </c>
    </row>
    <row r="63" s="3" customFormat="1" spans="1:11">
      <c r="A63" s="143">
        <v>60</v>
      </c>
      <c r="B63" s="143" t="s">
        <v>148</v>
      </c>
      <c r="C63" s="132" t="s">
        <v>14</v>
      </c>
      <c r="D63" s="143" t="s">
        <v>40</v>
      </c>
      <c r="E63" s="143">
        <v>93</v>
      </c>
      <c r="F63" s="143">
        <v>76</v>
      </c>
      <c r="G63" s="143">
        <v>76</v>
      </c>
      <c r="H63" s="143">
        <v>76</v>
      </c>
      <c r="I63" s="225">
        <v>78.55</v>
      </c>
      <c r="J63" s="27">
        <v>25</v>
      </c>
      <c r="K63" s="27">
        <v>60</v>
      </c>
    </row>
    <row r="64" s="3" customFormat="1" spans="1:11">
      <c r="A64" s="143">
        <v>61</v>
      </c>
      <c r="B64" s="220" t="s">
        <v>153</v>
      </c>
      <c r="C64" s="132" t="s">
        <v>14</v>
      </c>
      <c r="D64" s="132" t="s">
        <v>160</v>
      </c>
      <c r="E64" s="132">
        <v>86</v>
      </c>
      <c r="F64" s="132">
        <v>70.71</v>
      </c>
      <c r="G64" s="132">
        <v>75.71</v>
      </c>
      <c r="H64" s="132">
        <v>82</v>
      </c>
      <c r="I64" s="226">
        <v>78.51</v>
      </c>
      <c r="J64" s="17">
        <v>15</v>
      </c>
      <c r="K64" s="27">
        <v>61</v>
      </c>
    </row>
    <row r="65" s="3" customFormat="1" spans="1:11">
      <c r="A65" s="143">
        <v>62</v>
      </c>
      <c r="B65" s="143" t="s">
        <v>148</v>
      </c>
      <c r="C65" s="132" t="s">
        <v>14</v>
      </c>
      <c r="D65" s="143" t="s">
        <v>45</v>
      </c>
      <c r="E65" s="143">
        <v>77</v>
      </c>
      <c r="F65" s="143">
        <v>79.83</v>
      </c>
      <c r="G65" s="143">
        <v>79.83</v>
      </c>
      <c r="H65" s="143">
        <v>72</v>
      </c>
      <c r="I65" s="225">
        <v>77.8395</v>
      </c>
      <c r="J65" s="27">
        <v>26</v>
      </c>
      <c r="K65" s="27">
        <v>62</v>
      </c>
    </row>
    <row r="66" s="3" customFormat="1" spans="1:11">
      <c r="A66" s="143">
        <v>63</v>
      </c>
      <c r="B66" s="220" t="s">
        <v>153</v>
      </c>
      <c r="C66" s="132" t="s">
        <v>14</v>
      </c>
      <c r="D66" s="223" t="s">
        <v>19</v>
      </c>
      <c r="E66" s="86">
        <v>79</v>
      </c>
      <c r="F66" s="86">
        <v>71.88</v>
      </c>
      <c r="G66" s="17">
        <v>76.88</v>
      </c>
      <c r="H66" s="86">
        <v>74</v>
      </c>
      <c r="I66" s="225">
        <v>76.62</v>
      </c>
      <c r="J66" s="143">
        <v>16</v>
      </c>
      <c r="K66" s="27">
        <v>63</v>
      </c>
    </row>
    <row r="67" s="3" customFormat="1" spans="1:11">
      <c r="A67" s="143">
        <v>64</v>
      </c>
      <c r="B67" s="220" t="s">
        <v>153</v>
      </c>
      <c r="C67" s="132" t="s">
        <v>14</v>
      </c>
      <c r="D67" s="132" t="s">
        <v>132</v>
      </c>
      <c r="E67" s="132">
        <v>77</v>
      </c>
      <c r="F67" s="132">
        <v>76.35</v>
      </c>
      <c r="G67" s="132">
        <v>76.35</v>
      </c>
      <c r="H67" s="132">
        <v>76</v>
      </c>
      <c r="I67" s="226">
        <v>76.38</v>
      </c>
      <c r="J67" s="17">
        <v>17</v>
      </c>
      <c r="K67" s="27">
        <v>64</v>
      </c>
    </row>
    <row r="68" s="3" customFormat="1" spans="1:11">
      <c r="A68" s="143">
        <v>65</v>
      </c>
      <c r="B68" s="143" t="s">
        <v>148</v>
      </c>
      <c r="C68" s="132" t="s">
        <v>14</v>
      </c>
      <c r="D68" s="143" t="s">
        <v>161</v>
      </c>
      <c r="E68" s="222">
        <v>77</v>
      </c>
      <c r="F68" s="222">
        <v>75.94</v>
      </c>
      <c r="G68" s="224">
        <v>75.94</v>
      </c>
      <c r="H68" s="222">
        <v>76</v>
      </c>
      <c r="I68" s="225">
        <v>76.111</v>
      </c>
      <c r="J68" s="27">
        <v>27</v>
      </c>
      <c r="K68" s="27">
        <v>65</v>
      </c>
    </row>
    <row r="69" s="3" customFormat="1" spans="1:11">
      <c r="A69" s="143">
        <v>66</v>
      </c>
      <c r="B69" s="220" t="s">
        <v>153</v>
      </c>
      <c r="C69" s="132" t="s">
        <v>14</v>
      </c>
      <c r="D69" s="143" t="s">
        <v>81</v>
      </c>
      <c r="E69" s="143">
        <v>77</v>
      </c>
      <c r="F69" s="227">
        <v>70.5</v>
      </c>
      <c r="G69" s="227">
        <v>79.5</v>
      </c>
      <c r="H69" s="143">
        <v>64</v>
      </c>
      <c r="I69" s="227">
        <v>76.03</v>
      </c>
      <c r="J69" s="143">
        <v>18</v>
      </c>
      <c r="K69" s="27">
        <v>66</v>
      </c>
    </row>
    <row r="70" s="3" customFormat="1" spans="1:11">
      <c r="A70" s="143">
        <v>67</v>
      </c>
      <c r="B70" s="220" t="s">
        <v>153</v>
      </c>
      <c r="C70" s="132" t="s">
        <v>14</v>
      </c>
      <c r="D70" s="143" t="s">
        <v>70</v>
      </c>
      <c r="E70" s="143">
        <v>77</v>
      </c>
      <c r="F70" s="143">
        <v>65.66</v>
      </c>
      <c r="G70" s="143">
        <v>77.66</v>
      </c>
      <c r="H70" s="143">
        <v>64</v>
      </c>
      <c r="I70" s="227">
        <v>75.63</v>
      </c>
      <c r="J70" s="17">
        <v>19</v>
      </c>
      <c r="K70" s="27">
        <v>67</v>
      </c>
    </row>
    <row r="71" s="3" customFormat="1" spans="1:11">
      <c r="A71" s="143">
        <v>68</v>
      </c>
      <c r="B71" s="143" t="s">
        <v>148</v>
      </c>
      <c r="C71" s="132" t="s">
        <v>14</v>
      </c>
      <c r="D71" s="143" t="s">
        <v>21</v>
      </c>
      <c r="E71" s="143">
        <v>82</v>
      </c>
      <c r="F71" s="143">
        <v>71.68</v>
      </c>
      <c r="G71" s="143">
        <v>78.68</v>
      </c>
      <c r="H71" s="143">
        <v>60</v>
      </c>
      <c r="I71" s="225">
        <v>75.442</v>
      </c>
      <c r="J71" s="27">
        <v>28</v>
      </c>
      <c r="K71" s="27">
        <v>68</v>
      </c>
    </row>
    <row r="72" s="3" customFormat="1" spans="1:11">
      <c r="A72" s="143">
        <v>69</v>
      </c>
      <c r="B72" s="220" t="s">
        <v>149</v>
      </c>
      <c r="C72" s="221" t="s">
        <v>14</v>
      </c>
      <c r="D72" s="221" t="s">
        <v>19</v>
      </c>
      <c r="E72" s="17">
        <v>80</v>
      </c>
      <c r="F72" s="143">
        <v>71.4</v>
      </c>
      <c r="G72" s="18">
        <v>75.4</v>
      </c>
      <c r="H72" s="222">
        <v>72</v>
      </c>
      <c r="I72" s="17">
        <v>75.41</v>
      </c>
      <c r="J72" s="143">
        <v>22</v>
      </c>
      <c r="K72" s="27">
        <v>69</v>
      </c>
    </row>
    <row r="73" s="3" customFormat="1" spans="1:11">
      <c r="A73" s="143">
        <v>70</v>
      </c>
      <c r="B73" s="220" t="s">
        <v>153</v>
      </c>
      <c r="C73" s="132" t="s">
        <v>14</v>
      </c>
      <c r="D73" s="143" t="s">
        <v>45</v>
      </c>
      <c r="E73" s="143">
        <v>75</v>
      </c>
      <c r="F73" s="143">
        <v>71.58</v>
      </c>
      <c r="G73" s="143">
        <v>78.58</v>
      </c>
      <c r="H73" s="143">
        <v>64</v>
      </c>
      <c r="I73" s="227">
        <v>75.13</v>
      </c>
      <c r="J73" s="143">
        <v>20</v>
      </c>
      <c r="K73" s="27">
        <v>70</v>
      </c>
    </row>
    <row r="74" s="3" customFormat="1" spans="1:11">
      <c r="A74" s="143">
        <v>71</v>
      </c>
      <c r="B74" s="220" t="s">
        <v>149</v>
      </c>
      <c r="C74" s="221" t="s">
        <v>14</v>
      </c>
      <c r="D74" s="221" t="s">
        <v>73</v>
      </c>
      <c r="E74" s="17">
        <v>80</v>
      </c>
      <c r="F74" s="143">
        <v>73.4</v>
      </c>
      <c r="G74" s="18">
        <v>73.4</v>
      </c>
      <c r="H74" s="222">
        <v>76</v>
      </c>
      <c r="I74" s="17">
        <v>74.91</v>
      </c>
      <c r="J74" s="143">
        <v>23</v>
      </c>
      <c r="K74" s="27">
        <v>71</v>
      </c>
    </row>
    <row r="75" s="3" customFormat="1" spans="1:11">
      <c r="A75" s="143">
        <v>72</v>
      </c>
      <c r="B75" s="220" t="s">
        <v>153</v>
      </c>
      <c r="C75" s="132" t="s">
        <v>14</v>
      </c>
      <c r="D75" s="143" t="s">
        <v>162</v>
      </c>
      <c r="E75" s="143">
        <v>77</v>
      </c>
      <c r="F75" s="143">
        <v>72.26</v>
      </c>
      <c r="G75" s="143">
        <v>75.26</v>
      </c>
      <c r="H75" s="143">
        <v>72</v>
      </c>
      <c r="I75" s="227">
        <v>74.87</v>
      </c>
      <c r="J75" s="17">
        <v>21</v>
      </c>
      <c r="K75" s="27">
        <v>72</v>
      </c>
    </row>
    <row r="76" s="3" customFormat="1" spans="1:11">
      <c r="A76" s="143">
        <v>73</v>
      </c>
      <c r="B76" s="143" t="s">
        <v>148</v>
      </c>
      <c r="C76" s="132" t="s">
        <v>14</v>
      </c>
      <c r="D76" s="143" t="s">
        <v>19</v>
      </c>
      <c r="E76" s="143">
        <v>86</v>
      </c>
      <c r="F76" s="143">
        <v>72</v>
      </c>
      <c r="G76" s="143">
        <v>75</v>
      </c>
      <c r="H76" s="143">
        <v>66</v>
      </c>
      <c r="I76" s="225">
        <v>74.85</v>
      </c>
      <c r="J76" s="27">
        <v>29</v>
      </c>
      <c r="K76" s="27">
        <v>73</v>
      </c>
    </row>
    <row r="77" s="3" customFormat="1" spans="1:11">
      <c r="A77" s="143">
        <v>74</v>
      </c>
      <c r="B77" s="220" t="s">
        <v>149</v>
      </c>
      <c r="C77" s="221" t="s">
        <v>14</v>
      </c>
      <c r="D77" s="221" t="s">
        <v>163</v>
      </c>
      <c r="E77" s="17">
        <v>88</v>
      </c>
      <c r="F77" s="143">
        <v>71.14</v>
      </c>
      <c r="G77" s="18">
        <v>74</v>
      </c>
      <c r="H77" s="222">
        <v>66</v>
      </c>
      <c r="I77" s="17">
        <v>74.5</v>
      </c>
      <c r="J77" s="143">
        <v>24</v>
      </c>
      <c r="K77" s="27">
        <v>74</v>
      </c>
    </row>
    <row r="78" s="3" customFormat="1" spans="1:11">
      <c r="A78" s="143">
        <v>75</v>
      </c>
      <c r="B78" s="143" t="s">
        <v>148</v>
      </c>
      <c r="C78" s="132" t="s">
        <v>14</v>
      </c>
      <c r="D78" s="132" t="s">
        <v>44</v>
      </c>
      <c r="E78" s="143">
        <v>90</v>
      </c>
      <c r="F78" s="143">
        <v>73.3</v>
      </c>
      <c r="G78" s="143">
        <v>75.3</v>
      </c>
      <c r="H78" s="143">
        <v>60</v>
      </c>
      <c r="I78" s="225">
        <v>74.445</v>
      </c>
      <c r="J78" s="27">
        <v>30</v>
      </c>
      <c r="K78" s="27">
        <v>75</v>
      </c>
    </row>
    <row r="79" s="3" customFormat="1" spans="1:11">
      <c r="A79" s="143">
        <v>76</v>
      </c>
      <c r="B79" s="143" t="s">
        <v>148</v>
      </c>
      <c r="C79" s="132" t="s">
        <v>14</v>
      </c>
      <c r="D79" s="143" t="s">
        <v>38</v>
      </c>
      <c r="E79" s="143">
        <v>85</v>
      </c>
      <c r="F79" s="143">
        <v>69</v>
      </c>
      <c r="G79" s="143">
        <v>72</v>
      </c>
      <c r="H79" s="143">
        <v>74</v>
      </c>
      <c r="I79" s="225">
        <v>74.35</v>
      </c>
      <c r="J79" s="27">
        <v>31</v>
      </c>
      <c r="K79" s="27">
        <v>76</v>
      </c>
    </row>
    <row r="80" s="3" customFormat="1" spans="1:11">
      <c r="A80" s="143">
        <v>77</v>
      </c>
      <c r="B80" s="143" t="s">
        <v>148</v>
      </c>
      <c r="C80" s="132" t="s">
        <v>14</v>
      </c>
      <c r="D80" s="143" t="s">
        <v>164</v>
      </c>
      <c r="E80" s="143">
        <v>87</v>
      </c>
      <c r="F80" s="143">
        <v>69.82</v>
      </c>
      <c r="G80" s="143">
        <v>70.82</v>
      </c>
      <c r="H80" s="143">
        <v>76</v>
      </c>
      <c r="I80" s="225">
        <v>74.283</v>
      </c>
      <c r="J80" s="27">
        <v>32</v>
      </c>
      <c r="K80" s="27">
        <v>77</v>
      </c>
    </row>
    <row r="81" s="3" customFormat="1" spans="1:11">
      <c r="A81" s="143">
        <v>78</v>
      </c>
      <c r="B81" s="220" t="s">
        <v>153</v>
      </c>
      <c r="C81" s="132" t="s">
        <v>14</v>
      </c>
      <c r="D81" s="143" t="s">
        <v>45</v>
      </c>
      <c r="E81" s="143">
        <v>75</v>
      </c>
      <c r="F81" s="143">
        <v>75.06</v>
      </c>
      <c r="G81" s="143">
        <v>77.06</v>
      </c>
      <c r="H81" s="143">
        <v>64</v>
      </c>
      <c r="I81" s="227">
        <v>74.14</v>
      </c>
      <c r="J81" s="143">
        <v>22</v>
      </c>
      <c r="K81" s="27">
        <v>78</v>
      </c>
    </row>
    <row r="82" s="3" customFormat="1" spans="1:11">
      <c r="A82" s="143">
        <v>79</v>
      </c>
      <c r="B82" s="220" t="s">
        <v>153</v>
      </c>
      <c r="C82" s="132" t="s">
        <v>14</v>
      </c>
      <c r="D82" s="132" t="s">
        <v>165</v>
      </c>
      <c r="E82" s="132">
        <v>73</v>
      </c>
      <c r="F82" s="132">
        <v>70.13</v>
      </c>
      <c r="G82" s="132">
        <v>78.13</v>
      </c>
      <c r="H82" s="132">
        <v>60</v>
      </c>
      <c r="I82" s="226">
        <v>73.73</v>
      </c>
      <c r="J82" s="17">
        <v>23</v>
      </c>
      <c r="K82" s="27">
        <v>79</v>
      </c>
    </row>
    <row r="83" s="3" customFormat="1" spans="1:11">
      <c r="A83" s="143">
        <v>80</v>
      </c>
      <c r="B83" s="220" t="s">
        <v>149</v>
      </c>
      <c r="C83" s="221" t="s">
        <v>14</v>
      </c>
      <c r="D83" s="221" t="s">
        <v>58</v>
      </c>
      <c r="E83" s="17">
        <v>87</v>
      </c>
      <c r="F83" s="143">
        <v>69.6</v>
      </c>
      <c r="G83" s="18">
        <v>74.6</v>
      </c>
      <c r="H83" s="222">
        <v>60</v>
      </c>
      <c r="I83" s="17">
        <v>73.54</v>
      </c>
      <c r="J83" s="143">
        <v>25</v>
      </c>
      <c r="K83" s="27">
        <v>80</v>
      </c>
    </row>
    <row r="84" s="3" customFormat="1" spans="1:11">
      <c r="A84" s="143">
        <v>81</v>
      </c>
      <c r="B84" s="220" t="s">
        <v>149</v>
      </c>
      <c r="C84" s="221" t="s">
        <v>14</v>
      </c>
      <c r="D84" s="221" t="s">
        <v>40</v>
      </c>
      <c r="E84" s="17">
        <v>86</v>
      </c>
      <c r="F84" s="143">
        <v>74</v>
      </c>
      <c r="G84" s="18">
        <v>72</v>
      </c>
      <c r="H84" s="222">
        <v>68</v>
      </c>
      <c r="I84" s="17">
        <v>73.3</v>
      </c>
      <c r="J84" s="143">
        <v>26</v>
      </c>
      <c r="K84" s="27">
        <v>81</v>
      </c>
    </row>
    <row r="85" s="3" customFormat="1" spans="1:11">
      <c r="A85" s="143">
        <v>82</v>
      </c>
      <c r="B85" s="220" t="s">
        <v>149</v>
      </c>
      <c r="C85" s="221" t="s">
        <v>14</v>
      </c>
      <c r="D85" s="221" t="s">
        <v>58</v>
      </c>
      <c r="E85" s="17">
        <v>80</v>
      </c>
      <c r="F85" s="143">
        <v>70.68</v>
      </c>
      <c r="G85" s="18">
        <v>70.6769230769231</v>
      </c>
      <c r="H85" s="222">
        <v>76</v>
      </c>
      <c r="I85" s="17">
        <v>73.14</v>
      </c>
      <c r="J85" s="143">
        <v>27</v>
      </c>
      <c r="K85" s="27">
        <v>82</v>
      </c>
    </row>
    <row r="86" s="3" customFormat="1" spans="1:11">
      <c r="A86" s="143">
        <v>83</v>
      </c>
      <c r="B86" s="220" t="s">
        <v>149</v>
      </c>
      <c r="C86" s="221" t="s">
        <v>14</v>
      </c>
      <c r="D86" s="221" t="s">
        <v>166</v>
      </c>
      <c r="E86" s="229">
        <v>80</v>
      </c>
      <c r="F86" s="230">
        <v>66</v>
      </c>
      <c r="G86" s="231">
        <v>70</v>
      </c>
      <c r="H86" s="222">
        <v>78</v>
      </c>
      <c r="I86" s="229">
        <v>73.1</v>
      </c>
      <c r="J86" s="129">
        <v>28</v>
      </c>
      <c r="K86" s="27">
        <v>83</v>
      </c>
    </row>
    <row r="87" s="3" customFormat="1" spans="1:11">
      <c r="A87" s="143">
        <v>84</v>
      </c>
      <c r="B87" s="220" t="s">
        <v>153</v>
      </c>
      <c r="C87" s="132" t="s">
        <v>14</v>
      </c>
      <c r="D87" s="143" t="s">
        <v>64</v>
      </c>
      <c r="E87" s="232">
        <v>77</v>
      </c>
      <c r="F87" s="233">
        <v>70.75</v>
      </c>
      <c r="G87" s="234">
        <v>72.75</v>
      </c>
      <c r="H87" s="143">
        <v>70</v>
      </c>
      <c r="I87" s="246">
        <v>72.84</v>
      </c>
      <c r="J87" s="129">
        <v>24</v>
      </c>
      <c r="K87" s="27">
        <v>84</v>
      </c>
    </row>
    <row r="88" s="3" customFormat="1" spans="1:11">
      <c r="A88" s="143">
        <v>85</v>
      </c>
      <c r="B88" s="220" t="s">
        <v>149</v>
      </c>
      <c r="C88" s="221" t="s">
        <v>14</v>
      </c>
      <c r="D88" s="221" t="s">
        <v>167</v>
      </c>
      <c r="E88" s="235">
        <v>82</v>
      </c>
      <c r="F88" s="233">
        <v>74.3</v>
      </c>
      <c r="G88" s="236">
        <v>74.2923076923077</v>
      </c>
      <c r="H88" s="222">
        <v>60</v>
      </c>
      <c r="I88" s="235">
        <v>72.59</v>
      </c>
      <c r="J88" s="129">
        <v>29</v>
      </c>
      <c r="K88" s="27">
        <v>85</v>
      </c>
    </row>
    <row r="89" s="3" customFormat="1" spans="1:11">
      <c r="A89" s="143">
        <v>86</v>
      </c>
      <c r="B89" s="220" t="s">
        <v>153</v>
      </c>
      <c r="C89" s="132" t="s">
        <v>14</v>
      </c>
      <c r="D89" s="132" t="s">
        <v>135</v>
      </c>
      <c r="E89" s="237">
        <v>77</v>
      </c>
      <c r="F89" s="238">
        <v>70.46</v>
      </c>
      <c r="G89" s="239">
        <v>72.46</v>
      </c>
      <c r="H89" s="132">
        <v>68</v>
      </c>
      <c r="I89" s="247">
        <v>72.25</v>
      </c>
      <c r="J89" s="155">
        <v>25</v>
      </c>
      <c r="K89" s="27">
        <v>86</v>
      </c>
    </row>
    <row r="90" s="3" customFormat="1" spans="1:11">
      <c r="A90" s="143">
        <v>87</v>
      </c>
      <c r="B90" s="220" t="s">
        <v>153</v>
      </c>
      <c r="C90" s="132" t="s">
        <v>14</v>
      </c>
      <c r="D90" s="223" t="s">
        <v>168</v>
      </c>
      <c r="E90" s="240">
        <v>75</v>
      </c>
      <c r="F90" s="241">
        <v>68.88</v>
      </c>
      <c r="G90" s="242">
        <v>73.88</v>
      </c>
      <c r="H90" s="86">
        <v>66</v>
      </c>
      <c r="I90" s="248">
        <v>71.55</v>
      </c>
      <c r="J90" s="129">
        <v>26</v>
      </c>
      <c r="K90" s="27">
        <v>87</v>
      </c>
    </row>
    <row r="91" s="3" customFormat="1" spans="1:11">
      <c r="A91" s="143">
        <v>88</v>
      </c>
      <c r="B91" s="143" t="s">
        <v>148</v>
      </c>
      <c r="C91" s="132" t="s">
        <v>14</v>
      </c>
      <c r="D91" s="143" t="s">
        <v>169</v>
      </c>
      <c r="E91" s="240">
        <v>82</v>
      </c>
      <c r="F91" s="241">
        <v>69.01</v>
      </c>
      <c r="G91" s="242">
        <v>65.01</v>
      </c>
      <c r="H91" s="86">
        <v>81</v>
      </c>
      <c r="I91" s="249">
        <v>70.7565</v>
      </c>
      <c r="J91" s="250">
        <v>33</v>
      </c>
      <c r="K91" s="27">
        <v>88</v>
      </c>
    </row>
    <row r="92" s="3" customFormat="1" spans="1:11">
      <c r="A92" s="143">
        <v>89</v>
      </c>
      <c r="B92" s="220" t="s">
        <v>153</v>
      </c>
      <c r="C92" s="132" t="s">
        <v>14</v>
      </c>
      <c r="D92" s="143" t="s">
        <v>48</v>
      </c>
      <c r="E92" s="232">
        <v>77</v>
      </c>
      <c r="F92" s="233">
        <v>71.43</v>
      </c>
      <c r="G92" s="234">
        <v>69.43</v>
      </c>
      <c r="H92" s="143">
        <v>70</v>
      </c>
      <c r="I92" s="246">
        <v>70.68</v>
      </c>
      <c r="J92" s="155">
        <v>27</v>
      </c>
      <c r="K92" s="27">
        <v>89</v>
      </c>
    </row>
    <row r="93" s="3" customFormat="1" spans="1:11">
      <c r="A93" s="143">
        <v>90</v>
      </c>
      <c r="B93" s="220" t="s">
        <v>153</v>
      </c>
      <c r="C93" s="132" t="s">
        <v>14</v>
      </c>
      <c r="D93" s="143" t="s">
        <v>21</v>
      </c>
      <c r="E93" s="232">
        <v>77</v>
      </c>
      <c r="F93" s="233">
        <v>71.09</v>
      </c>
      <c r="G93" s="234">
        <v>71.09</v>
      </c>
      <c r="H93" s="143">
        <v>64</v>
      </c>
      <c r="I93" s="246">
        <v>70.56</v>
      </c>
      <c r="J93" s="129">
        <v>28</v>
      </c>
      <c r="K93" s="27">
        <v>90</v>
      </c>
    </row>
    <row r="94" s="3" customFormat="1" spans="1:11">
      <c r="A94" s="143">
        <v>91</v>
      </c>
      <c r="B94" s="220" t="s">
        <v>149</v>
      </c>
      <c r="C94" s="221" t="s">
        <v>14</v>
      </c>
      <c r="D94" s="221" t="s">
        <v>170</v>
      </c>
      <c r="E94" s="235">
        <v>85</v>
      </c>
      <c r="F94" s="241">
        <v>70</v>
      </c>
      <c r="G94" s="236">
        <v>70</v>
      </c>
      <c r="H94" s="222">
        <v>60</v>
      </c>
      <c r="I94" s="235">
        <v>70.25</v>
      </c>
      <c r="J94" s="129">
        <v>30</v>
      </c>
      <c r="K94" s="27">
        <v>91</v>
      </c>
    </row>
    <row r="95" s="3" customFormat="1" spans="1:11">
      <c r="A95" s="143">
        <v>92</v>
      </c>
      <c r="B95" s="143" t="s">
        <v>148</v>
      </c>
      <c r="C95" s="132" t="s">
        <v>14</v>
      </c>
      <c r="D95" s="132" t="s">
        <v>45</v>
      </c>
      <c r="E95" s="232">
        <v>82</v>
      </c>
      <c r="F95" s="233">
        <v>65.2</v>
      </c>
      <c r="G95" s="234">
        <v>68.2</v>
      </c>
      <c r="H95" s="143">
        <v>68</v>
      </c>
      <c r="I95" s="249">
        <v>70.23</v>
      </c>
      <c r="J95" s="250">
        <v>34</v>
      </c>
      <c r="K95" s="27">
        <v>92</v>
      </c>
    </row>
    <row r="96" s="3" customFormat="1" spans="1:11">
      <c r="A96" s="143">
        <v>93</v>
      </c>
      <c r="B96" s="220" t="s">
        <v>153</v>
      </c>
      <c r="C96" s="132" t="s">
        <v>14</v>
      </c>
      <c r="D96" s="143" t="s">
        <v>57</v>
      </c>
      <c r="E96" s="232">
        <v>78</v>
      </c>
      <c r="F96" s="233">
        <v>68.21</v>
      </c>
      <c r="G96" s="243">
        <v>70.4</v>
      </c>
      <c r="H96" s="143">
        <v>66</v>
      </c>
      <c r="I96" s="246">
        <v>69.99</v>
      </c>
      <c r="J96" s="155">
        <v>29</v>
      </c>
      <c r="K96" s="27">
        <v>93</v>
      </c>
    </row>
    <row r="97" s="3" customFormat="1" spans="1:11">
      <c r="A97" s="143">
        <v>94</v>
      </c>
      <c r="B97" s="143" t="s">
        <v>148</v>
      </c>
      <c r="C97" s="132" t="s">
        <v>14</v>
      </c>
      <c r="D97" s="132" t="s">
        <v>46</v>
      </c>
      <c r="E97" s="232">
        <v>80</v>
      </c>
      <c r="F97" s="233">
        <v>74.34</v>
      </c>
      <c r="G97" s="234">
        <v>71.34</v>
      </c>
      <c r="H97" s="143">
        <v>58</v>
      </c>
      <c r="I97" s="249">
        <v>69.971</v>
      </c>
      <c r="J97" s="250">
        <v>35</v>
      </c>
      <c r="K97" s="27">
        <v>94</v>
      </c>
    </row>
    <row r="98" s="3" customFormat="1" spans="1:11">
      <c r="A98" s="143">
        <v>95</v>
      </c>
      <c r="B98" s="220" t="s">
        <v>149</v>
      </c>
      <c r="C98" s="221" t="s">
        <v>14</v>
      </c>
      <c r="D98" s="221" t="s">
        <v>45</v>
      </c>
      <c r="E98" s="235">
        <v>85</v>
      </c>
      <c r="F98" s="233">
        <v>70</v>
      </c>
      <c r="G98" s="236">
        <v>67</v>
      </c>
      <c r="H98" s="222">
        <v>68</v>
      </c>
      <c r="I98" s="235">
        <v>69.9</v>
      </c>
      <c r="J98" s="129">
        <v>31</v>
      </c>
      <c r="K98" s="27">
        <v>95</v>
      </c>
    </row>
    <row r="99" s="3" customFormat="1" spans="1:11">
      <c r="A99" s="143">
        <v>96</v>
      </c>
      <c r="B99" s="220" t="s">
        <v>153</v>
      </c>
      <c r="C99" s="132" t="s">
        <v>14</v>
      </c>
      <c r="D99" s="132" t="s">
        <v>45</v>
      </c>
      <c r="E99" s="237">
        <v>77</v>
      </c>
      <c r="F99" s="238">
        <v>68.98</v>
      </c>
      <c r="G99" s="239">
        <v>69.98</v>
      </c>
      <c r="H99" s="132">
        <v>64</v>
      </c>
      <c r="I99" s="247">
        <v>69.84</v>
      </c>
      <c r="J99" s="129">
        <v>30</v>
      </c>
      <c r="K99" s="27">
        <v>96</v>
      </c>
    </row>
    <row r="100" s="3" customFormat="1" spans="1:11">
      <c r="A100" s="143">
        <v>97</v>
      </c>
      <c r="B100" s="220" t="s">
        <v>153</v>
      </c>
      <c r="C100" s="132" t="s">
        <v>14</v>
      </c>
      <c r="D100" s="223" t="s">
        <v>40</v>
      </c>
      <c r="E100" s="240">
        <v>78</v>
      </c>
      <c r="F100" s="241">
        <v>62.69</v>
      </c>
      <c r="G100" s="242">
        <v>64.69</v>
      </c>
      <c r="H100" s="86">
        <v>78</v>
      </c>
      <c r="I100" s="248">
        <v>69.35</v>
      </c>
      <c r="J100" s="155">
        <v>31</v>
      </c>
      <c r="K100" s="27">
        <v>97</v>
      </c>
    </row>
    <row r="101" s="3" customFormat="1" spans="1:11">
      <c r="A101" s="143">
        <v>98</v>
      </c>
      <c r="B101" s="143" t="s">
        <v>148</v>
      </c>
      <c r="C101" s="132" t="s">
        <v>14</v>
      </c>
      <c r="D101" s="132" t="s">
        <v>45</v>
      </c>
      <c r="E101" s="232">
        <v>77</v>
      </c>
      <c r="F101" s="233">
        <v>70.07</v>
      </c>
      <c r="G101" s="234">
        <v>70.07</v>
      </c>
      <c r="H101" s="143">
        <v>60</v>
      </c>
      <c r="I101" s="249">
        <v>69.0955</v>
      </c>
      <c r="J101" s="250">
        <v>36</v>
      </c>
      <c r="K101" s="27">
        <v>98</v>
      </c>
    </row>
    <row r="102" s="3" customFormat="1" spans="1:11">
      <c r="A102" s="143">
        <v>99</v>
      </c>
      <c r="B102" s="220" t="s">
        <v>149</v>
      </c>
      <c r="C102" s="221" t="s">
        <v>14</v>
      </c>
      <c r="D102" s="221" t="s">
        <v>145</v>
      </c>
      <c r="E102" s="235">
        <v>80</v>
      </c>
      <c r="F102" s="233">
        <v>66.9</v>
      </c>
      <c r="G102" s="236">
        <v>64.8923076923077</v>
      </c>
      <c r="H102" s="222">
        <v>74</v>
      </c>
      <c r="I102" s="235">
        <v>68.98</v>
      </c>
      <c r="J102" s="129">
        <v>32</v>
      </c>
      <c r="K102" s="27">
        <v>99</v>
      </c>
    </row>
    <row r="103" s="3" customFormat="1" spans="1:11">
      <c r="A103" s="143">
        <v>100</v>
      </c>
      <c r="B103" s="143" t="s">
        <v>148</v>
      </c>
      <c r="C103" s="132" t="s">
        <v>14</v>
      </c>
      <c r="D103" s="132" t="s">
        <v>86</v>
      </c>
      <c r="E103" s="232">
        <v>80</v>
      </c>
      <c r="F103" s="233">
        <v>71</v>
      </c>
      <c r="G103" s="234">
        <v>69</v>
      </c>
      <c r="H103" s="143">
        <v>60</v>
      </c>
      <c r="I103" s="249">
        <v>68.85</v>
      </c>
      <c r="J103" s="250">
        <v>37</v>
      </c>
      <c r="K103" s="27">
        <v>100</v>
      </c>
    </row>
    <row r="104" s="3" customFormat="1" spans="1:11">
      <c r="A104" s="143">
        <v>101</v>
      </c>
      <c r="B104" s="220" t="s">
        <v>149</v>
      </c>
      <c r="C104" s="221" t="s">
        <v>14</v>
      </c>
      <c r="D104" s="221" t="s">
        <v>114</v>
      </c>
      <c r="E104" s="235">
        <v>86</v>
      </c>
      <c r="F104" s="233">
        <v>60.53</v>
      </c>
      <c r="G104" s="236">
        <v>67.5384615384615</v>
      </c>
      <c r="H104" s="222">
        <v>60</v>
      </c>
      <c r="I104" s="235">
        <v>68.8</v>
      </c>
      <c r="J104" s="129">
        <v>33</v>
      </c>
      <c r="K104" s="27">
        <v>101</v>
      </c>
    </row>
    <row r="105" s="3" customFormat="1" spans="1:11">
      <c r="A105" s="143">
        <v>102</v>
      </c>
      <c r="B105" s="220" t="s">
        <v>149</v>
      </c>
      <c r="C105" s="221" t="s">
        <v>14</v>
      </c>
      <c r="D105" s="221" t="s">
        <v>33</v>
      </c>
      <c r="E105" s="235">
        <v>78</v>
      </c>
      <c r="F105" s="233">
        <v>66.78</v>
      </c>
      <c r="G105" s="236">
        <v>62.7692307692308</v>
      </c>
      <c r="H105" s="222">
        <v>76</v>
      </c>
      <c r="I105" s="235">
        <v>67.7</v>
      </c>
      <c r="J105" s="129">
        <v>34</v>
      </c>
      <c r="K105" s="27">
        <v>102</v>
      </c>
    </row>
    <row r="106" s="3" customFormat="1" spans="1:11">
      <c r="A106" s="143">
        <v>103</v>
      </c>
      <c r="B106" s="220" t="s">
        <v>153</v>
      </c>
      <c r="C106" s="132" t="s">
        <v>14</v>
      </c>
      <c r="D106" s="132" t="s">
        <v>53</v>
      </c>
      <c r="E106" s="237">
        <v>82</v>
      </c>
      <c r="F106" s="238">
        <v>67.49</v>
      </c>
      <c r="G106" s="239">
        <v>63.49</v>
      </c>
      <c r="H106" s="132">
        <v>68</v>
      </c>
      <c r="I106" s="247">
        <v>67.17</v>
      </c>
      <c r="J106" s="129">
        <v>32</v>
      </c>
      <c r="K106" s="27">
        <v>103</v>
      </c>
    </row>
    <row r="107" s="3" customFormat="1" spans="1:11">
      <c r="A107" s="143">
        <v>104</v>
      </c>
      <c r="B107" s="143" t="s">
        <v>148</v>
      </c>
      <c r="C107" s="132" t="s">
        <v>14</v>
      </c>
      <c r="D107" s="132" t="s">
        <v>21</v>
      </c>
      <c r="E107" s="232">
        <v>80</v>
      </c>
      <c r="F107" s="233">
        <v>66.7</v>
      </c>
      <c r="G107" s="234">
        <v>65.7</v>
      </c>
      <c r="H107" s="143">
        <v>60</v>
      </c>
      <c r="I107" s="249">
        <v>66.705</v>
      </c>
      <c r="J107" s="250">
        <v>38</v>
      </c>
      <c r="K107" s="27">
        <v>104</v>
      </c>
    </row>
    <row r="108" s="3" customFormat="1" spans="1:11">
      <c r="A108" s="143">
        <v>105</v>
      </c>
      <c r="B108" s="220" t="s">
        <v>149</v>
      </c>
      <c r="C108" s="221" t="s">
        <v>14</v>
      </c>
      <c r="D108" s="221" t="s">
        <v>45</v>
      </c>
      <c r="E108" s="235">
        <v>86</v>
      </c>
      <c r="F108" s="233">
        <v>56</v>
      </c>
      <c r="G108" s="236">
        <v>61</v>
      </c>
      <c r="H108" s="222">
        <v>68</v>
      </c>
      <c r="I108" s="235">
        <v>66.15</v>
      </c>
      <c r="J108" s="129">
        <v>35</v>
      </c>
      <c r="K108" s="27">
        <v>105</v>
      </c>
    </row>
    <row r="109" s="3" customFormat="1" spans="1:11">
      <c r="A109" s="143">
        <v>106</v>
      </c>
      <c r="B109" s="220" t="s">
        <v>149</v>
      </c>
      <c r="C109" s="221" t="s">
        <v>14</v>
      </c>
      <c r="D109" s="221" t="s">
        <v>171</v>
      </c>
      <c r="E109" s="235">
        <v>80</v>
      </c>
      <c r="F109" s="233">
        <v>57.9</v>
      </c>
      <c r="G109" s="236">
        <v>61.9076923076923</v>
      </c>
      <c r="H109" s="222">
        <v>68</v>
      </c>
      <c r="I109" s="235">
        <v>65.84</v>
      </c>
      <c r="J109" s="129">
        <v>36</v>
      </c>
      <c r="K109" s="27">
        <v>106</v>
      </c>
    </row>
    <row r="110" s="3" customFormat="1" spans="1:11">
      <c r="A110" s="143">
        <v>107</v>
      </c>
      <c r="B110" s="143" t="s">
        <v>148</v>
      </c>
      <c r="C110" s="132" t="s">
        <v>14</v>
      </c>
      <c r="D110" s="132" t="s">
        <v>55</v>
      </c>
      <c r="E110" s="232">
        <v>80</v>
      </c>
      <c r="F110" s="233">
        <v>64.83</v>
      </c>
      <c r="G110" s="234">
        <v>60.83</v>
      </c>
      <c r="H110" s="143">
        <v>60</v>
      </c>
      <c r="I110" s="249">
        <v>63.5395</v>
      </c>
      <c r="J110" s="250">
        <v>39</v>
      </c>
      <c r="K110" s="27">
        <v>107</v>
      </c>
    </row>
    <row r="111" s="3" customFormat="1" spans="1:11">
      <c r="A111" s="143">
        <v>108</v>
      </c>
      <c r="B111" s="220" t="s">
        <v>153</v>
      </c>
      <c r="C111" s="132" t="s">
        <v>14</v>
      </c>
      <c r="D111" s="132" t="s">
        <v>21</v>
      </c>
      <c r="E111" s="237">
        <v>79</v>
      </c>
      <c r="F111" s="238">
        <v>66.44</v>
      </c>
      <c r="G111" s="239">
        <v>56.44</v>
      </c>
      <c r="H111" s="132">
        <v>74</v>
      </c>
      <c r="I111" s="247">
        <v>63.34</v>
      </c>
      <c r="J111" s="155">
        <v>33</v>
      </c>
      <c r="K111" s="27">
        <v>108</v>
      </c>
    </row>
    <row r="112" s="3" customFormat="1" spans="1:11">
      <c r="A112" s="143">
        <v>109</v>
      </c>
      <c r="B112" s="220" t="s">
        <v>149</v>
      </c>
      <c r="C112" s="221" t="s">
        <v>14</v>
      </c>
      <c r="D112" s="221" t="s">
        <v>150</v>
      </c>
      <c r="E112" s="235">
        <v>86</v>
      </c>
      <c r="F112" s="241">
        <v>56</v>
      </c>
      <c r="G112" s="236">
        <v>57</v>
      </c>
      <c r="H112" s="222">
        <v>66</v>
      </c>
      <c r="I112" s="235">
        <v>63.15</v>
      </c>
      <c r="J112" s="129">
        <v>37</v>
      </c>
      <c r="K112" s="27">
        <v>109</v>
      </c>
    </row>
    <row r="113" s="3" customFormat="1" spans="1:11">
      <c r="A113" s="143">
        <v>110</v>
      </c>
      <c r="B113" s="220" t="s">
        <v>153</v>
      </c>
      <c r="C113" s="132" t="s">
        <v>14</v>
      </c>
      <c r="D113" s="17" t="s">
        <v>48</v>
      </c>
      <c r="E113" s="235">
        <v>75</v>
      </c>
      <c r="F113" s="244">
        <v>65.18</v>
      </c>
      <c r="G113" s="242">
        <v>59.18</v>
      </c>
      <c r="H113" s="17">
        <v>66</v>
      </c>
      <c r="I113" s="251">
        <v>62.92</v>
      </c>
      <c r="J113" s="129">
        <v>34</v>
      </c>
      <c r="K113" s="27">
        <v>110</v>
      </c>
    </row>
    <row r="114" s="3" customFormat="1" spans="1:11">
      <c r="A114" s="143">
        <v>111</v>
      </c>
      <c r="B114" s="220" t="s">
        <v>149</v>
      </c>
      <c r="C114" s="221" t="s">
        <v>14</v>
      </c>
      <c r="D114" s="221" t="s">
        <v>172</v>
      </c>
      <c r="E114" s="235">
        <v>80</v>
      </c>
      <c r="F114" s="241">
        <v>65.1</v>
      </c>
      <c r="G114" s="236">
        <v>59.0923076923077</v>
      </c>
      <c r="H114" s="222">
        <v>62</v>
      </c>
      <c r="I114" s="235">
        <v>62.81</v>
      </c>
      <c r="J114" s="129">
        <v>38</v>
      </c>
      <c r="K114" s="27">
        <v>111</v>
      </c>
    </row>
    <row r="115" s="3" customFormat="1" spans="1:11">
      <c r="A115" s="143">
        <v>112</v>
      </c>
      <c r="B115" s="220" t="s">
        <v>153</v>
      </c>
      <c r="C115" s="132" t="s">
        <v>14</v>
      </c>
      <c r="D115" s="132" t="s">
        <v>173</v>
      </c>
      <c r="E115" s="237">
        <v>78</v>
      </c>
      <c r="F115" s="238">
        <v>63.22</v>
      </c>
      <c r="G115" s="239">
        <v>59.22</v>
      </c>
      <c r="H115" s="132">
        <v>60</v>
      </c>
      <c r="I115" s="247">
        <v>62.19</v>
      </c>
      <c r="J115" s="155">
        <v>35</v>
      </c>
      <c r="K115" s="27">
        <v>112</v>
      </c>
    </row>
    <row r="116" s="3" customFormat="1" spans="1:11">
      <c r="A116" s="143">
        <v>113</v>
      </c>
      <c r="B116" s="220" t="s">
        <v>153</v>
      </c>
      <c r="C116" s="132" t="s">
        <v>14</v>
      </c>
      <c r="D116" s="143" t="s">
        <v>174</v>
      </c>
      <c r="E116" s="240">
        <v>75</v>
      </c>
      <c r="F116" s="241">
        <v>58.92</v>
      </c>
      <c r="G116" s="242">
        <v>58.92</v>
      </c>
      <c r="H116" s="86">
        <v>60</v>
      </c>
      <c r="I116" s="248">
        <v>61.55</v>
      </c>
      <c r="J116" s="129">
        <v>36</v>
      </c>
      <c r="K116" s="27">
        <v>113</v>
      </c>
    </row>
    <row r="117" s="3" customFormat="1" spans="1:11">
      <c r="A117" s="143">
        <v>114</v>
      </c>
      <c r="B117" s="220" t="s">
        <v>149</v>
      </c>
      <c r="C117" s="221" t="s">
        <v>14</v>
      </c>
      <c r="D117" s="221" t="s">
        <v>40</v>
      </c>
      <c r="E117" s="235">
        <v>80</v>
      </c>
      <c r="F117" s="233">
        <v>54.5</v>
      </c>
      <c r="G117" s="236">
        <v>54.4615384615385</v>
      </c>
      <c r="H117" s="222">
        <v>68</v>
      </c>
      <c r="I117" s="235">
        <v>61</v>
      </c>
      <c r="J117" s="129">
        <v>39</v>
      </c>
      <c r="K117" s="27">
        <v>114</v>
      </c>
    </row>
    <row r="118" s="3" customFormat="1" spans="1:11">
      <c r="A118" s="143">
        <v>115</v>
      </c>
      <c r="B118" s="220" t="s">
        <v>153</v>
      </c>
      <c r="C118" s="132" t="s">
        <v>14</v>
      </c>
      <c r="D118" s="143" t="s">
        <v>26</v>
      </c>
      <c r="E118" s="232">
        <v>78</v>
      </c>
      <c r="F118" s="245">
        <v>61.9</v>
      </c>
      <c r="G118" s="243">
        <v>55.9</v>
      </c>
      <c r="H118" s="143">
        <v>64</v>
      </c>
      <c r="I118" s="246">
        <v>60.84</v>
      </c>
      <c r="J118" s="155">
        <v>37</v>
      </c>
      <c r="K118" s="27">
        <v>115</v>
      </c>
    </row>
    <row r="119" s="3" customFormat="1" spans="1:11">
      <c r="A119" s="143">
        <v>116</v>
      </c>
      <c r="B119" s="220" t="s">
        <v>149</v>
      </c>
      <c r="C119" s="221" t="s">
        <v>14</v>
      </c>
      <c r="D119" s="221" t="s">
        <v>45</v>
      </c>
      <c r="E119" s="235">
        <v>86</v>
      </c>
      <c r="F119" s="233">
        <v>51</v>
      </c>
      <c r="G119" s="236">
        <v>52</v>
      </c>
      <c r="H119" s="222">
        <v>60</v>
      </c>
      <c r="I119" s="235">
        <v>58.7</v>
      </c>
      <c r="J119" s="129">
        <v>40</v>
      </c>
      <c r="K119" s="27">
        <v>116</v>
      </c>
    </row>
    <row r="120" s="3" customFormat="1" spans="1:11">
      <c r="A120" s="143">
        <v>117</v>
      </c>
      <c r="B120" s="220" t="s">
        <v>153</v>
      </c>
      <c r="C120" s="132" t="s">
        <v>14</v>
      </c>
      <c r="D120" s="143" t="s">
        <v>77</v>
      </c>
      <c r="E120" s="232">
        <v>79</v>
      </c>
      <c r="F120" s="233">
        <v>63.75</v>
      </c>
      <c r="G120" s="234">
        <v>53.75</v>
      </c>
      <c r="H120" s="143">
        <v>70</v>
      </c>
      <c r="I120" s="246">
        <v>58.5</v>
      </c>
      <c r="J120" s="129">
        <v>38</v>
      </c>
      <c r="K120" s="27">
        <v>117</v>
      </c>
    </row>
    <row r="121" s="3" customFormat="1" spans="1:11">
      <c r="A121" s="143">
        <v>118</v>
      </c>
      <c r="B121" s="220" t="s">
        <v>153</v>
      </c>
      <c r="C121" s="132" t="s">
        <v>14</v>
      </c>
      <c r="D121" s="223" t="s">
        <v>64</v>
      </c>
      <c r="E121" s="240">
        <v>75</v>
      </c>
      <c r="F121" s="241">
        <v>58.7</v>
      </c>
      <c r="G121" s="242">
        <v>50.7</v>
      </c>
      <c r="H121" s="86">
        <v>70</v>
      </c>
      <c r="I121" s="249">
        <v>58.21</v>
      </c>
      <c r="J121" s="155">
        <v>39</v>
      </c>
      <c r="K121" s="27">
        <v>118</v>
      </c>
    </row>
    <row r="122" s="3" customFormat="1" spans="1:11">
      <c r="A122" s="143">
        <v>119</v>
      </c>
      <c r="B122" s="220" t="s">
        <v>153</v>
      </c>
      <c r="C122" s="132" t="s">
        <v>14</v>
      </c>
      <c r="D122" s="223" t="s">
        <v>175</v>
      </c>
      <c r="E122" s="240">
        <v>75</v>
      </c>
      <c r="F122" s="241">
        <v>60.79</v>
      </c>
      <c r="G122" s="242">
        <v>52.79</v>
      </c>
      <c r="H122" s="86">
        <v>60</v>
      </c>
      <c r="I122" s="248">
        <v>57.56</v>
      </c>
      <c r="J122" s="129">
        <v>40</v>
      </c>
      <c r="K122" s="27">
        <v>119</v>
      </c>
    </row>
    <row r="123" s="3" customFormat="1" spans="1:11">
      <c r="A123" s="143">
        <v>120</v>
      </c>
      <c r="B123" s="220" t="s">
        <v>153</v>
      </c>
      <c r="C123" s="132" t="s">
        <v>14</v>
      </c>
      <c r="D123" s="17" t="s">
        <v>87</v>
      </c>
      <c r="E123" s="235">
        <v>75</v>
      </c>
      <c r="F123" s="244">
        <v>61.25</v>
      </c>
      <c r="G123" s="242">
        <v>51.25</v>
      </c>
      <c r="H123" s="17">
        <v>64</v>
      </c>
      <c r="I123" s="251">
        <v>57.36</v>
      </c>
      <c r="J123" s="155">
        <v>41</v>
      </c>
      <c r="K123" s="27">
        <v>120</v>
      </c>
    </row>
    <row r="124" s="3" customFormat="1" spans="1:11">
      <c r="A124" s="143">
        <v>121</v>
      </c>
      <c r="B124" s="220" t="s">
        <v>153</v>
      </c>
      <c r="C124" s="132" t="s">
        <v>14</v>
      </c>
      <c r="D124" s="143" t="s">
        <v>26</v>
      </c>
      <c r="E124" s="232">
        <v>80</v>
      </c>
      <c r="F124" s="233">
        <v>60.98</v>
      </c>
      <c r="G124" s="234">
        <v>48.98</v>
      </c>
      <c r="H124" s="143">
        <v>64</v>
      </c>
      <c r="I124" s="246">
        <v>53.78</v>
      </c>
      <c r="J124" s="129">
        <v>42</v>
      </c>
      <c r="K124" s="27">
        <v>121</v>
      </c>
    </row>
    <row r="125" s="3" customFormat="1" spans="1:11">
      <c r="A125" s="143">
        <v>122</v>
      </c>
      <c r="B125" s="220" t="s">
        <v>149</v>
      </c>
      <c r="C125" s="221" t="s">
        <v>14</v>
      </c>
      <c r="D125" s="221" t="s">
        <v>176</v>
      </c>
      <c r="E125" s="235">
        <v>85</v>
      </c>
      <c r="F125" s="233">
        <v>49.41</v>
      </c>
      <c r="G125" s="236">
        <v>41.4153846153846</v>
      </c>
      <c r="H125" s="222">
        <v>68</v>
      </c>
      <c r="I125" s="235">
        <v>53.27</v>
      </c>
      <c r="J125" s="129">
        <v>41</v>
      </c>
      <c r="K125" s="27">
        <v>122</v>
      </c>
    </row>
    <row r="126" s="3" customFormat="1" spans="1:11">
      <c r="A126" s="143">
        <v>123</v>
      </c>
      <c r="B126" s="143" t="s">
        <v>148</v>
      </c>
      <c r="C126" s="132" t="s">
        <v>14</v>
      </c>
      <c r="D126" s="132" t="s">
        <v>19</v>
      </c>
      <c r="E126" s="240">
        <v>83</v>
      </c>
      <c r="F126" s="241">
        <v>36.47</v>
      </c>
      <c r="G126" s="242">
        <v>22.47</v>
      </c>
      <c r="H126" s="86">
        <v>60</v>
      </c>
      <c r="I126" s="249">
        <v>39.0555</v>
      </c>
      <c r="J126" s="250">
        <v>40</v>
      </c>
      <c r="K126" s="27">
        <v>123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"/>
  <sheetViews>
    <sheetView workbookViewId="0">
      <selection activeCell="M1" sqref="L$1:L$1048576 M$1:M$1048576"/>
    </sheetView>
  </sheetViews>
  <sheetFormatPr defaultColWidth="11.75" defaultRowHeight="13.5"/>
  <cols>
    <col min="1" max="10" width="11.75" style="209" customWidth="1"/>
    <col min="11" max="11" width="16" style="209" customWidth="1"/>
    <col min="12" max="16382" width="11.75" style="209" customWidth="1"/>
    <col min="16383" max="16384" width="11.75" style="209"/>
  </cols>
  <sheetData>
    <row r="1" s="209" customFormat="1" spans="1:11">
      <c r="A1" s="210" t="s">
        <v>0</v>
      </c>
      <c r="B1" s="210"/>
      <c r="C1" s="210"/>
      <c r="D1" s="210"/>
      <c r="E1" s="210"/>
      <c r="F1" s="210"/>
      <c r="G1" s="12"/>
      <c r="H1" s="210"/>
      <c r="I1" s="217"/>
      <c r="J1" s="170"/>
      <c r="K1" s="12"/>
    </row>
    <row r="2" s="209" customFormat="1" spans="1:11">
      <c r="A2" s="210" t="s">
        <v>1</v>
      </c>
      <c r="B2" s="210" t="s">
        <v>2</v>
      </c>
      <c r="C2" s="211" t="s">
        <v>3</v>
      </c>
      <c r="D2" s="210" t="s">
        <v>4</v>
      </c>
      <c r="E2" s="210" t="s">
        <v>5</v>
      </c>
      <c r="F2" s="210" t="s">
        <v>6</v>
      </c>
      <c r="G2" s="17"/>
      <c r="H2" s="210" t="s">
        <v>7</v>
      </c>
      <c r="I2" s="217" t="s">
        <v>8</v>
      </c>
      <c r="J2" s="12" t="s">
        <v>9</v>
      </c>
      <c r="K2" s="12" t="s">
        <v>147</v>
      </c>
    </row>
    <row r="3" s="209" customFormat="1" spans="1:11">
      <c r="A3" s="210"/>
      <c r="B3" s="210"/>
      <c r="C3" s="211"/>
      <c r="D3" s="210"/>
      <c r="E3" s="210" t="s">
        <v>11</v>
      </c>
      <c r="F3" s="210" t="s">
        <v>12</v>
      </c>
      <c r="G3" s="12" t="s">
        <v>11</v>
      </c>
      <c r="H3" s="210" t="s">
        <v>11</v>
      </c>
      <c r="I3" s="217"/>
      <c r="J3" s="12"/>
      <c r="K3" s="17"/>
    </row>
    <row r="4" s="209" customFormat="1" spans="1:11">
      <c r="A4" s="212">
        <v>1</v>
      </c>
      <c r="B4" s="213" t="s">
        <v>177</v>
      </c>
      <c r="C4" s="213" t="s">
        <v>14</v>
      </c>
      <c r="D4" s="213" t="s">
        <v>81</v>
      </c>
      <c r="E4" s="212">
        <v>93</v>
      </c>
      <c r="F4" s="214">
        <v>80.51</v>
      </c>
      <c r="G4" s="215">
        <v>97.5</v>
      </c>
      <c r="H4" s="212">
        <v>100</v>
      </c>
      <c r="I4" s="214">
        <v>97.33</v>
      </c>
      <c r="J4" s="218">
        <v>1</v>
      </c>
      <c r="K4" s="212">
        <v>1</v>
      </c>
    </row>
    <row r="5" s="209" customFormat="1" spans="1:11">
      <c r="A5" s="212">
        <v>2</v>
      </c>
      <c r="B5" s="213" t="s">
        <v>177</v>
      </c>
      <c r="C5" s="213" t="s">
        <v>14</v>
      </c>
      <c r="D5" s="213" t="s">
        <v>178</v>
      </c>
      <c r="E5" s="212">
        <v>96</v>
      </c>
      <c r="F5" s="212">
        <v>78</v>
      </c>
      <c r="G5" s="212">
        <v>100</v>
      </c>
      <c r="H5" s="212">
        <v>86</v>
      </c>
      <c r="I5" s="214">
        <v>96.6</v>
      </c>
      <c r="J5" s="218">
        <v>2</v>
      </c>
      <c r="K5" s="212">
        <v>2</v>
      </c>
    </row>
    <row r="6" s="209" customFormat="1" spans="1:11">
      <c r="A6" s="212">
        <v>3</v>
      </c>
      <c r="B6" s="213" t="s">
        <v>177</v>
      </c>
      <c r="C6" s="213" t="s">
        <v>14</v>
      </c>
      <c r="D6" s="213" t="s">
        <v>139</v>
      </c>
      <c r="E6" s="212">
        <v>100</v>
      </c>
      <c r="F6" s="212">
        <v>91</v>
      </c>
      <c r="G6" s="212">
        <v>100</v>
      </c>
      <c r="H6" s="212">
        <v>80</v>
      </c>
      <c r="I6" s="214">
        <v>96</v>
      </c>
      <c r="J6" s="218">
        <v>3</v>
      </c>
      <c r="K6" s="212">
        <v>3</v>
      </c>
    </row>
    <row r="7" s="209" customFormat="1" spans="1:11">
      <c r="A7" s="212">
        <v>4</v>
      </c>
      <c r="B7" s="213" t="s">
        <v>177</v>
      </c>
      <c r="C7" s="213" t="s">
        <v>14</v>
      </c>
      <c r="D7" s="213" t="s">
        <v>179</v>
      </c>
      <c r="E7" s="212">
        <v>97</v>
      </c>
      <c r="F7" s="214">
        <v>87.66</v>
      </c>
      <c r="G7" s="212">
        <v>100</v>
      </c>
      <c r="H7" s="212">
        <v>76</v>
      </c>
      <c r="I7" s="214">
        <v>94.75</v>
      </c>
      <c r="J7" s="218">
        <v>4</v>
      </c>
      <c r="K7" s="212">
        <v>4</v>
      </c>
    </row>
    <row r="8" s="209" customFormat="1" spans="1:11">
      <c r="A8" s="212">
        <v>5</v>
      </c>
      <c r="B8" s="213" t="s">
        <v>177</v>
      </c>
      <c r="C8" s="213" t="s">
        <v>14</v>
      </c>
      <c r="D8" s="213" t="s">
        <v>162</v>
      </c>
      <c r="E8" s="212">
        <v>86</v>
      </c>
      <c r="F8" s="214">
        <v>82.96</v>
      </c>
      <c r="G8" s="214">
        <v>99.96</v>
      </c>
      <c r="H8" s="212">
        <v>84</v>
      </c>
      <c r="I8" s="214">
        <v>94.67</v>
      </c>
      <c r="J8" s="218">
        <v>5</v>
      </c>
      <c r="K8" s="212">
        <v>5</v>
      </c>
    </row>
    <row r="9" s="209" customFormat="1" spans="1:11">
      <c r="A9" s="212">
        <v>6</v>
      </c>
      <c r="B9" s="213" t="s">
        <v>177</v>
      </c>
      <c r="C9" s="213" t="s">
        <v>14</v>
      </c>
      <c r="D9" s="213" t="s">
        <v>166</v>
      </c>
      <c r="E9" s="212">
        <v>91</v>
      </c>
      <c r="F9" s="215">
        <v>83.5</v>
      </c>
      <c r="G9" s="212">
        <v>100</v>
      </c>
      <c r="H9" s="212">
        <v>80</v>
      </c>
      <c r="I9" s="214">
        <v>94.65</v>
      </c>
      <c r="J9" s="218">
        <v>6</v>
      </c>
      <c r="K9" s="212">
        <v>6</v>
      </c>
    </row>
    <row r="10" s="209" customFormat="1" spans="1:11">
      <c r="A10" s="212">
        <v>7</v>
      </c>
      <c r="B10" s="213" t="s">
        <v>177</v>
      </c>
      <c r="C10" s="213" t="s">
        <v>14</v>
      </c>
      <c r="D10" s="213" t="s">
        <v>19</v>
      </c>
      <c r="E10" s="212">
        <v>96</v>
      </c>
      <c r="F10" s="212">
        <v>90</v>
      </c>
      <c r="G10" s="212">
        <v>100</v>
      </c>
      <c r="H10" s="212">
        <v>76</v>
      </c>
      <c r="I10" s="214">
        <v>94.6</v>
      </c>
      <c r="J10" s="218">
        <v>7</v>
      </c>
      <c r="K10" s="212">
        <v>7</v>
      </c>
    </row>
    <row r="11" s="209" customFormat="1" spans="1:11">
      <c r="A11" s="212">
        <v>8</v>
      </c>
      <c r="B11" s="213" t="s">
        <v>177</v>
      </c>
      <c r="C11" s="213" t="s">
        <v>14</v>
      </c>
      <c r="D11" s="213" t="s">
        <v>57</v>
      </c>
      <c r="E11" s="212">
        <v>88</v>
      </c>
      <c r="F11" s="214">
        <v>79.64</v>
      </c>
      <c r="G11" s="212">
        <v>100</v>
      </c>
      <c r="H11" s="212">
        <v>76</v>
      </c>
      <c r="I11" s="214">
        <v>93.4</v>
      </c>
      <c r="J11" s="218">
        <v>8</v>
      </c>
      <c r="K11" s="212">
        <v>8</v>
      </c>
    </row>
    <row r="12" s="209" customFormat="1" spans="1:11">
      <c r="A12" s="212">
        <v>9</v>
      </c>
      <c r="B12" s="213" t="s">
        <v>177</v>
      </c>
      <c r="C12" s="213" t="s">
        <v>14</v>
      </c>
      <c r="D12" s="213" t="s">
        <v>45</v>
      </c>
      <c r="E12" s="212">
        <v>91</v>
      </c>
      <c r="F12" s="214">
        <v>81.71</v>
      </c>
      <c r="G12" s="214">
        <v>90.71</v>
      </c>
      <c r="H12" s="212">
        <v>100</v>
      </c>
      <c r="I12" s="214">
        <v>92.61</v>
      </c>
      <c r="J12" s="218">
        <v>9</v>
      </c>
      <c r="K12" s="212">
        <v>9</v>
      </c>
    </row>
    <row r="13" s="209" customFormat="1" spans="1:11">
      <c r="A13" s="212">
        <v>10</v>
      </c>
      <c r="B13" s="213" t="s">
        <v>177</v>
      </c>
      <c r="C13" s="213" t="s">
        <v>14</v>
      </c>
      <c r="D13" s="213" t="s">
        <v>58</v>
      </c>
      <c r="E13" s="212">
        <v>93</v>
      </c>
      <c r="F13" s="214">
        <v>82.74</v>
      </c>
      <c r="G13" s="214">
        <v>95.74</v>
      </c>
      <c r="H13" s="212">
        <v>80</v>
      </c>
      <c r="I13" s="214">
        <v>92.18</v>
      </c>
      <c r="J13" s="218">
        <v>10</v>
      </c>
      <c r="K13" s="212">
        <v>10</v>
      </c>
    </row>
    <row r="14" s="209" customFormat="1" spans="1:11">
      <c r="A14" s="212">
        <v>11</v>
      </c>
      <c r="B14" s="213" t="s">
        <v>177</v>
      </c>
      <c r="C14" s="213" t="s">
        <v>14</v>
      </c>
      <c r="D14" s="213" t="s">
        <v>35</v>
      </c>
      <c r="E14" s="212">
        <v>96</v>
      </c>
      <c r="F14" s="212">
        <v>81</v>
      </c>
      <c r="G14" s="212">
        <v>92</v>
      </c>
      <c r="H14" s="212">
        <v>83</v>
      </c>
      <c r="I14" s="214">
        <v>90.8</v>
      </c>
      <c r="J14" s="218">
        <v>11</v>
      </c>
      <c r="K14" s="212">
        <v>11</v>
      </c>
    </row>
    <row r="15" s="209" customFormat="1" spans="1:11">
      <c r="A15" s="212">
        <v>12</v>
      </c>
      <c r="B15" s="213" t="s">
        <v>177</v>
      </c>
      <c r="C15" s="213" t="s">
        <v>14</v>
      </c>
      <c r="D15" s="213" t="s">
        <v>45</v>
      </c>
      <c r="E15" s="212">
        <v>93</v>
      </c>
      <c r="F15" s="214">
        <v>81.44</v>
      </c>
      <c r="G15" s="214">
        <v>92.44</v>
      </c>
      <c r="H15" s="212">
        <v>76</v>
      </c>
      <c r="I15" s="214">
        <v>89.24</v>
      </c>
      <c r="J15" s="218">
        <v>12</v>
      </c>
      <c r="K15" s="212">
        <v>12</v>
      </c>
    </row>
    <row r="16" s="209" customFormat="1" spans="1:11">
      <c r="A16" s="212">
        <v>13</v>
      </c>
      <c r="B16" s="213" t="s">
        <v>177</v>
      </c>
      <c r="C16" s="213" t="s">
        <v>14</v>
      </c>
      <c r="D16" s="213" t="s">
        <v>180</v>
      </c>
      <c r="E16" s="212">
        <v>80</v>
      </c>
      <c r="F16" s="214">
        <v>80.55</v>
      </c>
      <c r="G16" s="214">
        <v>88.55</v>
      </c>
      <c r="H16" s="212">
        <v>98</v>
      </c>
      <c r="I16" s="214">
        <v>89.16</v>
      </c>
      <c r="J16" s="218">
        <v>13</v>
      </c>
      <c r="K16" s="212">
        <v>13</v>
      </c>
    </row>
    <row r="17" s="209" customFormat="1" spans="1:11">
      <c r="A17" s="212">
        <v>14</v>
      </c>
      <c r="B17" s="213" t="s">
        <v>177</v>
      </c>
      <c r="C17" s="213" t="s">
        <v>14</v>
      </c>
      <c r="D17" s="213" t="s">
        <v>28</v>
      </c>
      <c r="E17" s="212">
        <v>86</v>
      </c>
      <c r="F17" s="214">
        <v>82.81</v>
      </c>
      <c r="G17" s="214">
        <v>91.81</v>
      </c>
      <c r="H17" s="212">
        <v>70</v>
      </c>
      <c r="I17" s="214">
        <v>86.58</v>
      </c>
      <c r="J17" s="218">
        <v>14</v>
      </c>
      <c r="K17" s="212">
        <v>14</v>
      </c>
    </row>
    <row r="18" s="209" customFormat="1" spans="1:11">
      <c r="A18" s="212">
        <v>15</v>
      </c>
      <c r="B18" s="213" t="s">
        <v>177</v>
      </c>
      <c r="C18" s="213" t="s">
        <v>14</v>
      </c>
      <c r="D18" s="213" t="s">
        <v>58</v>
      </c>
      <c r="E18" s="212">
        <v>86</v>
      </c>
      <c r="F18" s="214">
        <v>81.02</v>
      </c>
      <c r="G18" s="214">
        <v>90.02</v>
      </c>
      <c r="H18" s="212">
        <v>74</v>
      </c>
      <c r="I18" s="214">
        <v>86.21</v>
      </c>
      <c r="J18" s="218">
        <v>15</v>
      </c>
      <c r="K18" s="212">
        <v>15</v>
      </c>
    </row>
    <row r="19" s="209" customFormat="1" spans="1:11">
      <c r="A19" s="212">
        <v>16</v>
      </c>
      <c r="B19" s="213" t="s">
        <v>177</v>
      </c>
      <c r="C19" s="213" t="s">
        <v>14</v>
      </c>
      <c r="D19" s="213" t="s">
        <v>43</v>
      </c>
      <c r="E19" s="212">
        <v>80</v>
      </c>
      <c r="F19" s="214">
        <v>83.21</v>
      </c>
      <c r="G19" s="214">
        <v>92.21</v>
      </c>
      <c r="H19" s="212">
        <v>70</v>
      </c>
      <c r="I19" s="214">
        <v>85.94</v>
      </c>
      <c r="J19" s="218">
        <v>16</v>
      </c>
      <c r="K19" s="212">
        <v>16</v>
      </c>
    </row>
    <row r="20" s="209" customFormat="1" spans="1:11">
      <c r="A20" s="212">
        <v>17</v>
      </c>
      <c r="B20" s="213" t="s">
        <v>177</v>
      </c>
      <c r="C20" s="216" t="s">
        <v>34</v>
      </c>
      <c r="D20" s="213" t="s">
        <v>21</v>
      </c>
      <c r="E20" s="212">
        <v>85</v>
      </c>
      <c r="F20" s="214">
        <v>81.41</v>
      </c>
      <c r="G20" s="214">
        <v>90.41</v>
      </c>
      <c r="H20" s="212">
        <v>70</v>
      </c>
      <c r="I20" s="214">
        <v>85.52</v>
      </c>
      <c r="J20" s="218">
        <v>17</v>
      </c>
      <c r="K20" s="212">
        <v>17</v>
      </c>
    </row>
    <row r="21" s="209" customFormat="1" spans="1:11">
      <c r="A21" s="212">
        <v>18</v>
      </c>
      <c r="B21" s="213" t="s">
        <v>177</v>
      </c>
      <c r="C21" s="213" t="s">
        <v>14</v>
      </c>
      <c r="D21" s="213" t="s">
        <v>21</v>
      </c>
      <c r="E21" s="212">
        <v>83</v>
      </c>
      <c r="F21" s="214">
        <v>79.75</v>
      </c>
      <c r="G21" s="214">
        <v>88.75</v>
      </c>
      <c r="H21" s="212">
        <v>76</v>
      </c>
      <c r="I21" s="214">
        <v>85.34</v>
      </c>
      <c r="J21" s="218">
        <v>18</v>
      </c>
      <c r="K21" s="212">
        <v>18</v>
      </c>
    </row>
    <row r="22" s="209" customFormat="1" spans="1:11">
      <c r="A22" s="212">
        <v>19</v>
      </c>
      <c r="B22" s="213" t="s">
        <v>177</v>
      </c>
      <c r="C22" s="213" t="s">
        <v>14</v>
      </c>
      <c r="D22" s="213" t="s">
        <v>143</v>
      </c>
      <c r="E22" s="212">
        <v>89</v>
      </c>
      <c r="F22" s="214">
        <v>77.67</v>
      </c>
      <c r="G22" s="214">
        <v>86.67</v>
      </c>
      <c r="H22" s="212">
        <v>78</v>
      </c>
      <c r="I22" s="214">
        <v>85.29</v>
      </c>
      <c r="J22" s="218">
        <v>19</v>
      </c>
      <c r="K22" s="212">
        <v>19</v>
      </c>
    </row>
    <row r="23" s="209" customFormat="1" spans="1:11">
      <c r="A23" s="212">
        <v>20</v>
      </c>
      <c r="B23" s="213" t="s">
        <v>177</v>
      </c>
      <c r="C23" s="213" t="s">
        <v>14</v>
      </c>
      <c r="D23" s="213" t="s">
        <v>53</v>
      </c>
      <c r="E23" s="212">
        <v>85</v>
      </c>
      <c r="F23" s="214">
        <v>82.71</v>
      </c>
      <c r="G23" s="214">
        <v>91.71</v>
      </c>
      <c r="H23" s="212">
        <v>64</v>
      </c>
      <c r="I23" s="214">
        <v>85.16</v>
      </c>
      <c r="J23" s="218">
        <v>20</v>
      </c>
      <c r="K23" s="212">
        <v>20</v>
      </c>
    </row>
    <row r="24" s="209" customFormat="1" spans="1:11">
      <c r="A24" s="212">
        <v>21</v>
      </c>
      <c r="B24" s="213" t="s">
        <v>177</v>
      </c>
      <c r="C24" s="213" t="s">
        <v>14</v>
      </c>
      <c r="D24" s="213" t="s">
        <v>102</v>
      </c>
      <c r="E24" s="212">
        <v>82</v>
      </c>
      <c r="F24" s="215">
        <v>77.8</v>
      </c>
      <c r="G24" s="212">
        <v>87</v>
      </c>
      <c r="H24" s="212">
        <v>76</v>
      </c>
      <c r="I24" s="214">
        <v>84.05</v>
      </c>
      <c r="J24" s="218">
        <v>21</v>
      </c>
      <c r="K24" s="212">
        <v>21</v>
      </c>
    </row>
    <row r="25" s="209" customFormat="1" spans="1:11">
      <c r="A25" s="212">
        <v>22</v>
      </c>
      <c r="B25" s="213" t="s">
        <v>177</v>
      </c>
      <c r="C25" s="213" t="s">
        <v>14</v>
      </c>
      <c r="D25" s="213" t="s">
        <v>45</v>
      </c>
      <c r="E25" s="212">
        <v>93</v>
      </c>
      <c r="F25" s="214">
        <v>77.21</v>
      </c>
      <c r="G25" s="214">
        <v>86.21</v>
      </c>
      <c r="H25" s="212">
        <v>70</v>
      </c>
      <c r="I25" s="214">
        <v>83.99</v>
      </c>
      <c r="J25" s="218">
        <v>22</v>
      </c>
      <c r="K25" s="212">
        <v>22</v>
      </c>
    </row>
    <row r="26" s="209" customFormat="1" spans="1:11">
      <c r="A26" s="212">
        <v>23</v>
      </c>
      <c r="B26" s="213" t="s">
        <v>177</v>
      </c>
      <c r="C26" s="213" t="s">
        <v>14</v>
      </c>
      <c r="D26" s="213" t="s">
        <v>57</v>
      </c>
      <c r="E26" s="212">
        <v>80</v>
      </c>
      <c r="F26" s="214">
        <v>79.95</v>
      </c>
      <c r="G26" s="214">
        <v>90.95</v>
      </c>
      <c r="H26" s="212">
        <v>62</v>
      </c>
      <c r="I26" s="214">
        <v>83.52</v>
      </c>
      <c r="J26" s="218">
        <v>23</v>
      </c>
      <c r="K26" s="212">
        <v>23</v>
      </c>
    </row>
    <row r="27" s="209" customFormat="1" spans="1:11">
      <c r="A27" s="212">
        <v>24</v>
      </c>
      <c r="B27" s="213" t="s">
        <v>177</v>
      </c>
      <c r="C27" s="213" t="s">
        <v>14</v>
      </c>
      <c r="D27" s="213" t="s">
        <v>21</v>
      </c>
      <c r="E27" s="212">
        <v>83</v>
      </c>
      <c r="F27" s="214">
        <v>79.94</v>
      </c>
      <c r="G27" s="214">
        <v>84.94</v>
      </c>
      <c r="H27" s="212">
        <v>78</v>
      </c>
      <c r="I27" s="214">
        <v>83.26</v>
      </c>
      <c r="J27" s="218">
        <v>24</v>
      </c>
      <c r="K27" s="212">
        <v>24</v>
      </c>
    </row>
    <row r="28" s="209" customFormat="1" spans="1:11">
      <c r="A28" s="212">
        <v>25</v>
      </c>
      <c r="B28" s="213" t="s">
        <v>177</v>
      </c>
      <c r="C28" s="213" t="s">
        <v>14</v>
      </c>
      <c r="D28" s="213" t="s">
        <v>27</v>
      </c>
      <c r="E28" s="212">
        <v>87</v>
      </c>
      <c r="F28" s="212">
        <v>71</v>
      </c>
      <c r="G28" s="212">
        <v>82</v>
      </c>
      <c r="H28" s="212">
        <v>84</v>
      </c>
      <c r="I28" s="214">
        <v>83.15</v>
      </c>
      <c r="J28" s="218">
        <v>25</v>
      </c>
      <c r="K28" s="212">
        <v>25</v>
      </c>
    </row>
    <row r="29" s="209" customFormat="1" spans="1:11">
      <c r="A29" s="212">
        <v>26</v>
      </c>
      <c r="B29" s="213" t="s">
        <v>177</v>
      </c>
      <c r="C29" s="213" t="s">
        <v>14</v>
      </c>
      <c r="D29" s="213" t="s">
        <v>63</v>
      </c>
      <c r="E29" s="212">
        <v>86</v>
      </c>
      <c r="F29" s="212">
        <v>89</v>
      </c>
      <c r="G29" s="212">
        <v>80</v>
      </c>
      <c r="H29" s="212">
        <v>88</v>
      </c>
      <c r="I29" s="214">
        <v>82.5</v>
      </c>
      <c r="J29" s="218">
        <v>26</v>
      </c>
      <c r="K29" s="212">
        <v>26</v>
      </c>
    </row>
    <row r="30" s="209" customFormat="1" spans="1:11">
      <c r="A30" s="212">
        <v>27</v>
      </c>
      <c r="B30" s="213" t="s">
        <v>177</v>
      </c>
      <c r="C30" s="213" t="s">
        <v>14</v>
      </c>
      <c r="D30" s="213" t="s">
        <v>49</v>
      </c>
      <c r="E30" s="212">
        <v>82</v>
      </c>
      <c r="F30" s="215">
        <v>78.4</v>
      </c>
      <c r="G30" s="215">
        <v>87.4</v>
      </c>
      <c r="H30" s="212">
        <v>66</v>
      </c>
      <c r="I30" s="214">
        <v>82.31</v>
      </c>
      <c r="J30" s="218">
        <v>27</v>
      </c>
      <c r="K30" s="212">
        <v>27</v>
      </c>
    </row>
    <row r="31" s="209" customFormat="1" spans="1:11">
      <c r="A31" s="212">
        <v>28</v>
      </c>
      <c r="B31" s="213" t="s">
        <v>177</v>
      </c>
      <c r="C31" s="213" t="s">
        <v>14</v>
      </c>
      <c r="D31" s="213" t="s">
        <v>53</v>
      </c>
      <c r="E31" s="212">
        <v>85</v>
      </c>
      <c r="F31" s="214">
        <v>87.04</v>
      </c>
      <c r="G31" s="214">
        <v>87.04</v>
      </c>
      <c r="H31" s="212">
        <v>64</v>
      </c>
      <c r="I31" s="214">
        <v>82.13</v>
      </c>
      <c r="J31" s="218">
        <v>28</v>
      </c>
      <c r="K31" s="212">
        <v>28</v>
      </c>
    </row>
    <row r="32" s="209" customFormat="1" spans="1:11">
      <c r="A32" s="212">
        <v>29</v>
      </c>
      <c r="B32" s="213" t="s">
        <v>177</v>
      </c>
      <c r="C32" s="213" t="s">
        <v>14</v>
      </c>
      <c r="D32" s="213" t="s">
        <v>21</v>
      </c>
      <c r="E32" s="212">
        <v>85</v>
      </c>
      <c r="F32" s="214">
        <v>82.98</v>
      </c>
      <c r="G32" s="214">
        <v>86.98</v>
      </c>
      <c r="H32" s="212">
        <v>64</v>
      </c>
      <c r="I32" s="214">
        <v>82.09</v>
      </c>
      <c r="J32" s="218">
        <v>29</v>
      </c>
      <c r="K32" s="212">
        <v>29</v>
      </c>
    </row>
    <row r="33" s="209" customFormat="1" spans="1:11">
      <c r="A33" s="212">
        <v>30</v>
      </c>
      <c r="B33" s="213" t="s">
        <v>177</v>
      </c>
      <c r="C33" s="213" t="s">
        <v>14</v>
      </c>
      <c r="D33" s="213" t="s">
        <v>21</v>
      </c>
      <c r="E33" s="212">
        <v>85</v>
      </c>
      <c r="F33" s="214">
        <v>82.19</v>
      </c>
      <c r="G33" s="214">
        <v>86.19</v>
      </c>
      <c r="H33" s="212">
        <v>64</v>
      </c>
      <c r="I33" s="214">
        <v>81.57</v>
      </c>
      <c r="J33" s="218">
        <v>30</v>
      </c>
      <c r="K33" s="212">
        <v>30</v>
      </c>
    </row>
    <row r="34" s="209" customFormat="1" spans="1:11">
      <c r="A34" s="212">
        <v>31</v>
      </c>
      <c r="B34" s="213" t="s">
        <v>177</v>
      </c>
      <c r="C34" s="213" t="s">
        <v>14</v>
      </c>
      <c r="D34" s="213" t="s">
        <v>15</v>
      </c>
      <c r="E34" s="212">
        <v>85</v>
      </c>
      <c r="F34" s="212">
        <v>70</v>
      </c>
      <c r="G34" s="212">
        <v>80</v>
      </c>
      <c r="H34" s="212">
        <v>84</v>
      </c>
      <c r="I34" s="214">
        <v>81.55</v>
      </c>
      <c r="J34" s="218">
        <v>31</v>
      </c>
      <c r="K34" s="212">
        <v>31</v>
      </c>
    </row>
    <row r="35" s="209" customFormat="1" spans="1:11">
      <c r="A35" s="212">
        <v>32</v>
      </c>
      <c r="B35" s="213" t="s">
        <v>177</v>
      </c>
      <c r="C35" s="213" t="s">
        <v>14</v>
      </c>
      <c r="D35" s="213" t="s">
        <v>111</v>
      </c>
      <c r="E35" s="212">
        <v>85</v>
      </c>
      <c r="F35" s="215">
        <v>80.9</v>
      </c>
      <c r="G35" s="215">
        <v>84.9</v>
      </c>
      <c r="H35" s="212">
        <v>67</v>
      </c>
      <c r="I35" s="214">
        <v>81.34</v>
      </c>
      <c r="J35" s="218">
        <v>32</v>
      </c>
      <c r="K35" s="212">
        <v>32</v>
      </c>
    </row>
    <row r="36" s="209" customFormat="1" spans="1:11">
      <c r="A36" s="212">
        <v>33</v>
      </c>
      <c r="B36" s="213" t="s">
        <v>177</v>
      </c>
      <c r="C36" s="213" t="s">
        <v>14</v>
      </c>
      <c r="D36" s="213" t="s">
        <v>21</v>
      </c>
      <c r="E36" s="212">
        <v>82</v>
      </c>
      <c r="F36" s="214">
        <v>77.69</v>
      </c>
      <c r="G36" s="214">
        <v>82.69</v>
      </c>
      <c r="H36" s="212">
        <v>76</v>
      </c>
      <c r="I36" s="214">
        <v>81.25</v>
      </c>
      <c r="J36" s="218">
        <v>33</v>
      </c>
      <c r="K36" s="212">
        <v>33</v>
      </c>
    </row>
    <row r="37" s="209" customFormat="1" spans="1:11">
      <c r="A37" s="212">
        <v>34</v>
      </c>
      <c r="B37" s="213" t="s">
        <v>177</v>
      </c>
      <c r="C37" s="213" t="s">
        <v>14</v>
      </c>
      <c r="D37" s="213" t="s">
        <v>18</v>
      </c>
      <c r="E37" s="212">
        <v>85</v>
      </c>
      <c r="F37" s="214">
        <v>74.63</v>
      </c>
      <c r="G37" s="214">
        <v>86.63</v>
      </c>
      <c r="H37" s="212">
        <v>60</v>
      </c>
      <c r="I37" s="214">
        <v>81.06</v>
      </c>
      <c r="J37" s="218">
        <v>34</v>
      </c>
      <c r="K37" s="212">
        <v>34</v>
      </c>
    </row>
    <row r="38" s="209" customFormat="1" spans="1:11">
      <c r="A38" s="212">
        <v>35</v>
      </c>
      <c r="B38" s="213" t="s">
        <v>177</v>
      </c>
      <c r="C38" s="213" t="s">
        <v>14</v>
      </c>
      <c r="D38" s="213" t="s">
        <v>181</v>
      </c>
      <c r="E38" s="212">
        <v>91</v>
      </c>
      <c r="F38" s="215">
        <v>74.59</v>
      </c>
      <c r="G38" s="215">
        <v>78.6</v>
      </c>
      <c r="H38" s="212">
        <v>80</v>
      </c>
      <c r="I38" s="214">
        <v>80.73</v>
      </c>
      <c r="J38" s="218">
        <v>35</v>
      </c>
      <c r="K38" s="212">
        <v>35</v>
      </c>
    </row>
    <row r="39" s="209" customFormat="1" spans="1:11">
      <c r="A39" s="212">
        <v>36</v>
      </c>
      <c r="B39" s="213" t="s">
        <v>177</v>
      </c>
      <c r="C39" s="213" t="s">
        <v>14</v>
      </c>
      <c r="D39" s="213" t="s">
        <v>102</v>
      </c>
      <c r="E39" s="212">
        <v>85</v>
      </c>
      <c r="F39" s="215">
        <v>70.6</v>
      </c>
      <c r="G39" s="215">
        <v>73.6</v>
      </c>
      <c r="H39" s="212">
        <v>96</v>
      </c>
      <c r="I39" s="214">
        <v>79.79</v>
      </c>
      <c r="J39" s="218">
        <v>36</v>
      </c>
      <c r="K39" s="212">
        <v>36</v>
      </c>
    </row>
    <row r="40" s="209" customFormat="1" spans="1:11">
      <c r="A40" s="212">
        <v>37</v>
      </c>
      <c r="B40" s="213" t="s">
        <v>177</v>
      </c>
      <c r="C40" s="213" t="s">
        <v>14</v>
      </c>
      <c r="D40" s="213" t="s">
        <v>27</v>
      </c>
      <c r="E40" s="212">
        <v>86</v>
      </c>
      <c r="F40" s="212">
        <v>77</v>
      </c>
      <c r="G40" s="212">
        <v>77</v>
      </c>
      <c r="H40" s="212">
        <v>80</v>
      </c>
      <c r="I40" s="214">
        <v>78.95</v>
      </c>
      <c r="J40" s="218">
        <v>37</v>
      </c>
      <c r="K40" s="212">
        <v>37</v>
      </c>
    </row>
    <row r="41" s="209" customFormat="1" spans="1:11">
      <c r="A41" s="212">
        <v>38</v>
      </c>
      <c r="B41" s="213" t="s">
        <v>177</v>
      </c>
      <c r="C41" s="213" t="s">
        <v>14</v>
      </c>
      <c r="D41" s="213" t="s">
        <v>63</v>
      </c>
      <c r="E41" s="212">
        <v>88</v>
      </c>
      <c r="F41" s="212">
        <v>70</v>
      </c>
      <c r="G41" s="212">
        <v>70</v>
      </c>
      <c r="H41" s="212">
        <v>100</v>
      </c>
      <c r="I41" s="214">
        <v>78.7</v>
      </c>
      <c r="J41" s="218">
        <v>38</v>
      </c>
      <c r="K41" s="212">
        <v>38</v>
      </c>
    </row>
    <row r="42" s="209" customFormat="1" spans="1:11">
      <c r="A42" s="212">
        <v>39</v>
      </c>
      <c r="B42" s="213" t="s">
        <v>177</v>
      </c>
      <c r="C42" s="213" t="s">
        <v>14</v>
      </c>
      <c r="D42" s="213" t="s">
        <v>78</v>
      </c>
      <c r="E42" s="212">
        <v>80</v>
      </c>
      <c r="F42" s="215">
        <v>71.7</v>
      </c>
      <c r="G42" s="215">
        <v>80.7</v>
      </c>
      <c r="H42" s="212">
        <v>68</v>
      </c>
      <c r="I42" s="214">
        <v>78.06</v>
      </c>
      <c r="J42" s="218">
        <v>39</v>
      </c>
      <c r="K42" s="212">
        <v>39</v>
      </c>
    </row>
    <row r="43" s="209" customFormat="1" spans="1:11">
      <c r="A43" s="212">
        <v>40</v>
      </c>
      <c r="B43" s="213" t="s">
        <v>177</v>
      </c>
      <c r="C43" s="213" t="s">
        <v>14</v>
      </c>
      <c r="D43" s="213" t="s">
        <v>53</v>
      </c>
      <c r="E43" s="212">
        <v>80</v>
      </c>
      <c r="F43" s="212">
        <v>75</v>
      </c>
      <c r="G43" s="212">
        <v>77</v>
      </c>
      <c r="H43" s="214">
        <v>76.85</v>
      </c>
      <c r="I43" s="214">
        <v>77.42</v>
      </c>
      <c r="J43" s="218">
        <v>40</v>
      </c>
      <c r="K43" s="212">
        <v>40</v>
      </c>
    </row>
    <row r="44" s="209" customFormat="1" spans="1:11">
      <c r="A44" s="212">
        <v>41</v>
      </c>
      <c r="B44" s="213" t="s">
        <v>177</v>
      </c>
      <c r="C44" s="213" t="s">
        <v>34</v>
      </c>
      <c r="D44" s="213" t="s">
        <v>50</v>
      </c>
      <c r="E44" s="212">
        <v>80</v>
      </c>
      <c r="F44" s="215">
        <v>76.8</v>
      </c>
      <c r="G44" s="215">
        <v>78.8</v>
      </c>
      <c r="H44" s="212">
        <v>70</v>
      </c>
      <c r="I44" s="214">
        <v>77.22</v>
      </c>
      <c r="J44" s="218">
        <v>41</v>
      </c>
      <c r="K44" s="212">
        <v>41</v>
      </c>
    </row>
    <row r="45" s="209" customFormat="1" spans="1:11">
      <c r="A45" s="212">
        <v>42</v>
      </c>
      <c r="B45" s="213" t="s">
        <v>177</v>
      </c>
      <c r="C45" s="213" t="s">
        <v>14</v>
      </c>
      <c r="D45" s="213" t="s">
        <v>32</v>
      </c>
      <c r="E45" s="212">
        <v>83</v>
      </c>
      <c r="F45" s="212">
        <v>65</v>
      </c>
      <c r="G45" s="212">
        <v>79</v>
      </c>
      <c r="H45" s="212">
        <v>60</v>
      </c>
      <c r="I45" s="214">
        <v>75.8</v>
      </c>
      <c r="J45" s="218">
        <v>42</v>
      </c>
      <c r="K45" s="212">
        <v>42</v>
      </c>
    </row>
    <row r="46" s="209" customFormat="1" spans="1:11">
      <c r="A46" s="212">
        <v>43</v>
      </c>
      <c r="B46" s="213" t="s">
        <v>177</v>
      </c>
      <c r="C46" s="213" t="s">
        <v>14</v>
      </c>
      <c r="D46" s="213" t="s">
        <v>110</v>
      </c>
      <c r="E46" s="212">
        <v>82</v>
      </c>
      <c r="F46" s="212">
        <v>79</v>
      </c>
      <c r="G46" s="212">
        <v>79</v>
      </c>
      <c r="H46" s="212">
        <v>60</v>
      </c>
      <c r="I46" s="214">
        <v>75.65</v>
      </c>
      <c r="J46" s="218">
        <v>43</v>
      </c>
      <c r="K46" s="212">
        <v>43</v>
      </c>
    </row>
    <row r="47" s="209" customFormat="1" spans="1:11">
      <c r="A47" s="212">
        <v>44</v>
      </c>
      <c r="B47" s="213" t="s">
        <v>177</v>
      </c>
      <c r="C47" s="213" t="s">
        <v>14</v>
      </c>
      <c r="D47" s="213" t="s">
        <v>33</v>
      </c>
      <c r="E47" s="212">
        <v>80</v>
      </c>
      <c r="F47" s="215">
        <v>67.3</v>
      </c>
      <c r="G47" s="215">
        <v>76.3</v>
      </c>
      <c r="H47" s="212">
        <v>70</v>
      </c>
      <c r="I47" s="214">
        <v>75.6</v>
      </c>
      <c r="J47" s="218">
        <v>44</v>
      </c>
      <c r="K47" s="212">
        <v>44</v>
      </c>
    </row>
    <row r="48" s="209" customFormat="1" spans="1:11">
      <c r="A48" s="212">
        <v>45</v>
      </c>
      <c r="B48" s="213" t="s">
        <v>177</v>
      </c>
      <c r="C48" s="213" t="s">
        <v>14</v>
      </c>
      <c r="D48" s="213" t="s">
        <v>15</v>
      </c>
      <c r="E48" s="212">
        <v>86</v>
      </c>
      <c r="F48" s="212">
        <v>72</v>
      </c>
      <c r="G48" s="212">
        <v>72</v>
      </c>
      <c r="H48" s="212">
        <v>70</v>
      </c>
      <c r="I48" s="214">
        <v>73.7</v>
      </c>
      <c r="J48" s="218">
        <v>45</v>
      </c>
      <c r="K48" s="212">
        <v>45</v>
      </c>
    </row>
    <row r="49" s="209" customFormat="1" spans="1:11">
      <c r="A49" s="212">
        <v>46</v>
      </c>
      <c r="B49" s="213" t="s">
        <v>177</v>
      </c>
      <c r="C49" s="213" t="s">
        <v>14</v>
      </c>
      <c r="D49" s="213" t="s">
        <v>21</v>
      </c>
      <c r="E49" s="212">
        <v>82</v>
      </c>
      <c r="F49" s="214">
        <v>70.31</v>
      </c>
      <c r="G49" s="214">
        <v>68.31</v>
      </c>
      <c r="H49" s="212">
        <v>66</v>
      </c>
      <c r="I49" s="214">
        <v>69.9</v>
      </c>
      <c r="J49" s="218">
        <v>46</v>
      </c>
      <c r="K49" s="212">
        <v>46</v>
      </c>
    </row>
    <row r="50" s="209" customFormat="1" spans="1:11">
      <c r="A50" s="212">
        <v>47</v>
      </c>
      <c r="B50" s="213" t="s">
        <v>177</v>
      </c>
      <c r="C50" s="213" t="s">
        <v>14</v>
      </c>
      <c r="D50" s="213" t="s">
        <v>44</v>
      </c>
      <c r="E50" s="212">
        <v>87</v>
      </c>
      <c r="F50" s="212">
        <v>69</v>
      </c>
      <c r="G50" s="212">
        <v>65</v>
      </c>
      <c r="H50" s="212">
        <v>70</v>
      </c>
      <c r="I50" s="214">
        <v>69.3</v>
      </c>
      <c r="J50" s="218">
        <v>47</v>
      </c>
      <c r="K50" s="212">
        <v>47</v>
      </c>
    </row>
    <row r="51" s="209" customFormat="1" spans="1:11">
      <c r="A51" s="212">
        <v>48</v>
      </c>
      <c r="B51" s="213" t="s">
        <v>177</v>
      </c>
      <c r="C51" s="213" t="s">
        <v>14</v>
      </c>
      <c r="D51" s="213" t="s">
        <v>27</v>
      </c>
      <c r="E51" s="212">
        <v>86</v>
      </c>
      <c r="F51" s="212">
        <v>32</v>
      </c>
      <c r="G51" s="212">
        <v>26</v>
      </c>
      <c r="H51" s="212">
        <v>60</v>
      </c>
      <c r="I51" s="214">
        <v>41.8</v>
      </c>
      <c r="J51" s="218">
        <v>48</v>
      </c>
      <c r="K51" s="212">
        <v>48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9"/>
  <sheetViews>
    <sheetView workbookViewId="0">
      <selection activeCell="M5" sqref="M5"/>
    </sheetView>
  </sheetViews>
  <sheetFormatPr defaultColWidth="9" defaultRowHeight="14.25"/>
  <cols>
    <col min="1" max="1" width="9" style="96"/>
    <col min="2" max="2" width="14.875" style="96" customWidth="1"/>
    <col min="3" max="3" width="11.5" style="96" customWidth="1"/>
    <col min="4" max="5" width="9" style="96"/>
    <col min="6" max="6" width="17.5" style="96" customWidth="1"/>
    <col min="7" max="7" width="11.875" style="96"/>
    <col min="8" max="8" width="9" style="96"/>
    <col min="9" max="9" width="11.5" style="97"/>
    <col min="10" max="10" width="11" style="98" customWidth="1"/>
    <col min="11" max="11" width="9" style="96"/>
    <col min="12" max="16384" width="9" style="1"/>
  </cols>
  <sheetData>
    <row r="1" s="1" customFormat="1" ht="18.95" customHeight="1" spans="1:11">
      <c r="A1" s="99" t="s">
        <v>0</v>
      </c>
      <c r="B1" s="99"/>
      <c r="C1" s="99"/>
      <c r="D1" s="99"/>
      <c r="E1" s="99"/>
      <c r="F1" s="99"/>
      <c r="G1" s="105"/>
      <c r="H1" s="99"/>
      <c r="I1" s="116"/>
      <c r="J1" s="126"/>
      <c r="K1" s="105"/>
    </row>
    <row r="2" s="1" customFormat="1" ht="27" spans="1:11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22" t="s">
        <v>6</v>
      </c>
      <c r="G2" s="118"/>
      <c r="H2" s="122" t="s">
        <v>7</v>
      </c>
      <c r="I2" s="116" t="s">
        <v>8</v>
      </c>
      <c r="J2" s="117" t="s">
        <v>9</v>
      </c>
      <c r="K2" s="127" t="s">
        <v>10</v>
      </c>
    </row>
    <row r="3" s="1" customFormat="1" spans="1:11">
      <c r="A3" s="99"/>
      <c r="B3" s="99"/>
      <c r="C3" s="104"/>
      <c r="D3" s="99"/>
      <c r="E3" s="99" t="s">
        <v>11</v>
      </c>
      <c r="F3" s="99" t="s">
        <v>12</v>
      </c>
      <c r="G3" s="105" t="s">
        <v>11</v>
      </c>
      <c r="H3" s="99" t="s">
        <v>11</v>
      </c>
      <c r="I3" s="116"/>
      <c r="J3" s="117"/>
      <c r="K3" s="118"/>
    </row>
    <row r="4" s="1" customFormat="1" ht="14.1" customHeight="1" spans="1:11">
      <c r="A4" s="79">
        <v>1</v>
      </c>
      <c r="B4" s="199" t="s">
        <v>182</v>
      </c>
      <c r="C4" s="79" t="s">
        <v>34</v>
      </c>
      <c r="D4" s="79" t="s">
        <v>45</v>
      </c>
      <c r="E4" s="79">
        <v>100</v>
      </c>
      <c r="F4" s="200">
        <v>84.0569620253165</v>
      </c>
      <c r="G4" s="200">
        <v>100</v>
      </c>
      <c r="H4" s="79">
        <v>100</v>
      </c>
      <c r="I4" s="119">
        <v>100</v>
      </c>
      <c r="J4" s="79">
        <v>1</v>
      </c>
      <c r="K4" s="142">
        <v>1</v>
      </c>
    </row>
    <row r="5" s="1" customFormat="1" spans="1:11">
      <c r="A5" s="79">
        <v>2</v>
      </c>
      <c r="B5" s="85" t="s">
        <v>183</v>
      </c>
      <c r="C5" s="85" t="s">
        <v>34</v>
      </c>
      <c r="D5" s="85" t="s">
        <v>78</v>
      </c>
      <c r="E5" s="85">
        <v>100</v>
      </c>
      <c r="F5" s="201">
        <v>86.0253</v>
      </c>
      <c r="G5" s="201">
        <v>100</v>
      </c>
      <c r="H5" s="85">
        <v>100</v>
      </c>
      <c r="I5" s="205">
        <v>100</v>
      </c>
      <c r="J5" s="85">
        <v>1</v>
      </c>
      <c r="K5" s="142">
        <v>1</v>
      </c>
    </row>
    <row r="6" s="1" customFormat="1" spans="1:11">
      <c r="A6" s="79">
        <v>3</v>
      </c>
      <c r="B6" s="85" t="s">
        <v>183</v>
      </c>
      <c r="C6" s="85" t="s">
        <v>34</v>
      </c>
      <c r="D6" s="85" t="s">
        <v>125</v>
      </c>
      <c r="E6" s="85">
        <v>95</v>
      </c>
      <c r="F6" s="201">
        <v>83.3987</v>
      </c>
      <c r="G6" s="201">
        <v>100</v>
      </c>
      <c r="H6" s="85">
        <v>100</v>
      </c>
      <c r="I6" s="205">
        <v>99.25</v>
      </c>
      <c r="J6" s="85">
        <v>2</v>
      </c>
      <c r="K6" s="142">
        <v>3</v>
      </c>
    </row>
    <row r="7" s="1" customFormat="1" spans="1:11">
      <c r="A7" s="79">
        <v>4</v>
      </c>
      <c r="B7" s="85" t="s">
        <v>184</v>
      </c>
      <c r="C7" s="85" t="s">
        <v>34</v>
      </c>
      <c r="D7" s="85" t="s">
        <v>45</v>
      </c>
      <c r="E7" s="85">
        <v>100</v>
      </c>
      <c r="F7" s="201">
        <v>79.0506329113924</v>
      </c>
      <c r="G7" s="201">
        <v>100</v>
      </c>
      <c r="H7" s="85">
        <v>93</v>
      </c>
      <c r="I7" s="205">
        <v>98.6</v>
      </c>
      <c r="J7" s="85">
        <v>1</v>
      </c>
      <c r="K7" s="142">
        <v>4</v>
      </c>
    </row>
    <row r="8" s="1" customFormat="1" spans="1:11">
      <c r="A8" s="79">
        <v>5</v>
      </c>
      <c r="B8" s="85" t="s">
        <v>183</v>
      </c>
      <c r="C8" s="85" t="s">
        <v>34</v>
      </c>
      <c r="D8" s="85" t="s">
        <v>45</v>
      </c>
      <c r="E8" s="85">
        <v>100</v>
      </c>
      <c r="F8" s="201">
        <v>82.538</v>
      </c>
      <c r="G8" s="201">
        <v>96.538</v>
      </c>
      <c r="H8" s="85">
        <v>100</v>
      </c>
      <c r="I8" s="205">
        <v>97.7497</v>
      </c>
      <c r="J8" s="85">
        <v>3</v>
      </c>
      <c r="K8" s="142">
        <v>5</v>
      </c>
    </row>
    <row r="9" s="1" customFormat="1" spans="1:11">
      <c r="A9" s="79">
        <v>6</v>
      </c>
      <c r="B9" s="85" t="s">
        <v>184</v>
      </c>
      <c r="C9" s="85" t="s">
        <v>34</v>
      </c>
      <c r="D9" s="85" t="s">
        <v>76</v>
      </c>
      <c r="E9" s="85">
        <v>100</v>
      </c>
      <c r="F9" s="201">
        <v>82.0189873417721</v>
      </c>
      <c r="G9" s="201">
        <v>100</v>
      </c>
      <c r="H9" s="85">
        <v>87</v>
      </c>
      <c r="I9" s="205">
        <v>97.4</v>
      </c>
      <c r="J9" s="85">
        <v>2</v>
      </c>
      <c r="K9" s="142">
        <v>6</v>
      </c>
    </row>
    <row r="10" s="1" customFormat="1" spans="1:11">
      <c r="A10" s="79">
        <v>7</v>
      </c>
      <c r="B10" s="85" t="s">
        <v>184</v>
      </c>
      <c r="C10" s="85" t="s">
        <v>34</v>
      </c>
      <c r="D10" s="85" t="s">
        <v>145</v>
      </c>
      <c r="E10" s="85">
        <v>100</v>
      </c>
      <c r="F10" s="201">
        <v>89.3354430379747</v>
      </c>
      <c r="G10" s="201">
        <v>100</v>
      </c>
      <c r="H10" s="85">
        <v>87</v>
      </c>
      <c r="I10" s="205">
        <v>97.4</v>
      </c>
      <c r="J10" s="85">
        <v>2</v>
      </c>
      <c r="K10" s="142">
        <v>6</v>
      </c>
    </row>
    <row r="11" s="1" customFormat="1" spans="1:11">
      <c r="A11" s="79">
        <v>8</v>
      </c>
      <c r="B11" s="85" t="s">
        <v>183</v>
      </c>
      <c r="C11" s="85" t="s">
        <v>34</v>
      </c>
      <c r="D11" s="85" t="s">
        <v>40</v>
      </c>
      <c r="E11" s="85">
        <v>99</v>
      </c>
      <c r="F11" s="201">
        <v>84.3165</v>
      </c>
      <c r="G11" s="201">
        <v>94.3165</v>
      </c>
      <c r="H11" s="85">
        <v>100</v>
      </c>
      <c r="I11" s="205">
        <v>96.155725</v>
      </c>
      <c r="J11" s="85">
        <v>4</v>
      </c>
      <c r="K11" s="142">
        <v>8</v>
      </c>
    </row>
    <row r="12" s="1" customFormat="1" spans="1:11">
      <c r="A12" s="79">
        <v>9</v>
      </c>
      <c r="B12" s="85" t="s">
        <v>184</v>
      </c>
      <c r="C12" s="85" t="s">
        <v>34</v>
      </c>
      <c r="D12" s="85" t="s">
        <v>45</v>
      </c>
      <c r="E12" s="85">
        <v>100</v>
      </c>
      <c r="F12" s="201">
        <v>77.6582278481013</v>
      </c>
      <c r="G12" s="201">
        <v>92.6582</v>
      </c>
      <c r="H12" s="85">
        <v>93</v>
      </c>
      <c r="I12" s="205">
        <v>93.82783</v>
      </c>
      <c r="J12" s="85">
        <v>4</v>
      </c>
      <c r="K12" s="142">
        <v>9</v>
      </c>
    </row>
    <row r="13" s="1" customFormat="1" spans="1:11">
      <c r="A13" s="79">
        <v>10</v>
      </c>
      <c r="B13" s="199" t="s">
        <v>182</v>
      </c>
      <c r="C13" s="79" t="s">
        <v>34</v>
      </c>
      <c r="D13" s="79" t="s">
        <v>21</v>
      </c>
      <c r="E13" s="79">
        <v>100</v>
      </c>
      <c r="F13" s="200">
        <v>80.8924050632911</v>
      </c>
      <c r="G13" s="200">
        <v>96.8924</v>
      </c>
      <c r="H13" s="79">
        <v>78</v>
      </c>
      <c r="I13" s="119">
        <v>93.58006</v>
      </c>
      <c r="J13" s="79">
        <v>2</v>
      </c>
      <c r="K13" s="142">
        <v>10</v>
      </c>
    </row>
    <row r="14" s="1" customFormat="1" spans="1:11">
      <c r="A14" s="79">
        <v>11</v>
      </c>
      <c r="B14" s="85" t="s">
        <v>183</v>
      </c>
      <c r="C14" s="85" t="s">
        <v>34</v>
      </c>
      <c r="D14" s="85" t="s">
        <v>18</v>
      </c>
      <c r="E14" s="85">
        <v>96</v>
      </c>
      <c r="F14" s="201">
        <v>83.7557</v>
      </c>
      <c r="G14" s="201">
        <v>90.9557</v>
      </c>
      <c r="H14" s="85">
        <v>100</v>
      </c>
      <c r="I14" s="205">
        <v>93.521205</v>
      </c>
      <c r="J14" s="85">
        <v>5</v>
      </c>
      <c r="K14" s="142">
        <v>11</v>
      </c>
    </row>
    <row r="15" s="1" customFormat="1" spans="1:11">
      <c r="A15" s="79">
        <v>12</v>
      </c>
      <c r="B15" s="85" t="s">
        <v>183</v>
      </c>
      <c r="C15" s="85" t="s">
        <v>34</v>
      </c>
      <c r="D15" s="85" t="s">
        <v>128</v>
      </c>
      <c r="E15" s="85">
        <v>96</v>
      </c>
      <c r="F15" s="201">
        <v>84.6835</v>
      </c>
      <c r="G15" s="201">
        <v>98.6835</v>
      </c>
      <c r="H15" s="85">
        <v>74.5</v>
      </c>
      <c r="I15" s="205">
        <v>93.444275</v>
      </c>
      <c r="J15" s="85">
        <v>6</v>
      </c>
      <c r="K15" s="142">
        <v>12</v>
      </c>
    </row>
    <row r="16" s="1" customFormat="1" spans="1:11">
      <c r="A16" s="79">
        <v>13</v>
      </c>
      <c r="B16" s="79" t="s">
        <v>182</v>
      </c>
      <c r="C16" s="79" t="s">
        <v>34</v>
      </c>
      <c r="D16" s="79" t="s">
        <v>116</v>
      </c>
      <c r="E16" s="79">
        <v>93</v>
      </c>
      <c r="F16" s="200">
        <v>82.753164556962</v>
      </c>
      <c r="G16" s="200">
        <v>88.7532</v>
      </c>
      <c r="H16" s="79">
        <v>100</v>
      </c>
      <c r="I16" s="119">
        <v>91.63958</v>
      </c>
      <c r="J16" s="79">
        <v>3</v>
      </c>
      <c r="K16" s="142">
        <v>13</v>
      </c>
    </row>
    <row r="17" s="1" customFormat="1" spans="1:11">
      <c r="A17" s="79">
        <v>14</v>
      </c>
      <c r="B17" s="85" t="s">
        <v>183</v>
      </c>
      <c r="C17" s="85" t="s">
        <v>34</v>
      </c>
      <c r="D17" s="85" t="s">
        <v>32</v>
      </c>
      <c r="E17" s="85">
        <v>100</v>
      </c>
      <c r="F17" s="201">
        <v>91.18</v>
      </c>
      <c r="G17" s="201">
        <v>93.18</v>
      </c>
      <c r="H17" s="85">
        <v>79.5</v>
      </c>
      <c r="I17" s="205">
        <v>91.467</v>
      </c>
      <c r="J17" s="85">
        <v>7</v>
      </c>
      <c r="K17" s="142">
        <v>14</v>
      </c>
    </row>
    <row r="18" s="1" customFormat="1" spans="1:11">
      <c r="A18" s="79">
        <v>15</v>
      </c>
      <c r="B18" s="85" t="s">
        <v>183</v>
      </c>
      <c r="C18" s="85" t="s">
        <v>34</v>
      </c>
      <c r="D18" s="85" t="s">
        <v>77</v>
      </c>
      <c r="E18" s="85">
        <v>100</v>
      </c>
      <c r="F18" s="201">
        <v>79.8228</v>
      </c>
      <c r="G18" s="201">
        <v>83.8228</v>
      </c>
      <c r="H18" s="85">
        <v>100</v>
      </c>
      <c r="I18" s="205">
        <v>89.48482</v>
      </c>
      <c r="J18" s="85">
        <v>8</v>
      </c>
      <c r="K18" s="142">
        <v>15</v>
      </c>
    </row>
    <row r="19" s="1" customFormat="1" spans="1:11">
      <c r="A19" s="79">
        <v>16</v>
      </c>
      <c r="B19" s="79" t="s">
        <v>182</v>
      </c>
      <c r="C19" s="79" t="s">
        <v>34</v>
      </c>
      <c r="D19" s="79" t="s">
        <v>165</v>
      </c>
      <c r="E19" s="79">
        <v>100</v>
      </c>
      <c r="F19" s="200">
        <v>81.7278481012658</v>
      </c>
      <c r="G19" s="200">
        <v>83.7278</v>
      </c>
      <c r="H19" s="79">
        <v>100</v>
      </c>
      <c r="I19" s="119">
        <v>89.42307</v>
      </c>
      <c r="J19" s="79">
        <v>4</v>
      </c>
      <c r="K19" s="142">
        <v>16</v>
      </c>
    </row>
    <row r="20" s="1" customFormat="1" spans="1:11">
      <c r="A20" s="79">
        <v>17</v>
      </c>
      <c r="B20" s="199" t="s">
        <v>182</v>
      </c>
      <c r="C20" s="79" t="s">
        <v>185</v>
      </c>
      <c r="D20" s="79" t="s">
        <v>90</v>
      </c>
      <c r="E20" s="79">
        <v>100</v>
      </c>
      <c r="F20" s="200">
        <v>83.4620253164557</v>
      </c>
      <c r="G20" s="200">
        <v>83.462</v>
      </c>
      <c r="H20" s="79">
        <v>100</v>
      </c>
      <c r="I20" s="119">
        <v>89.2503</v>
      </c>
      <c r="J20" s="79">
        <v>5</v>
      </c>
      <c r="K20" s="142">
        <v>17</v>
      </c>
    </row>
    <row r="21" s="1" customFormat="1" spans="1:11">
      <c r="A21" s="79">
        <v>18</v>
      </c>
      <c r="B21" s="85" t="s">
        <v>184</v>
      </c>
      <c r="C21" s="85" t="s">
        <v>34</v>
      </c>
      <c r="D21" s="85" t="s">
        <v>27</v>
      </c>
      <c r="E21" s="85">
        <v>95</v>
      </c>
      <c r="F21" s="201">
        <v>76.8987341772152</v>
      </c>
      <c r="G21" s="201">
        <v>90.8987</v>
      </c>
      <c r="H21" s="85">
        <v>76</v>
      </c>
      <c r="I21" s="205">
        <v>88.534155</v>
      </c>
      <c r="J21" s="85">
        <v>5</v>
      </c>
      <c r="K21" s="142">
        <v>18</v>
      </c>
    </row>
    <row r="22" s="1" customFormat="1" spans="1:11">
      <c r="A22" s="79">
        <v>19</v>
      </c>
      <c r="B22" s="85" t="s">
        <v>184</v>
      </c>
      <c r="C22" s="85" t="s">
        <v>34</v>
      </c>
      <c r="D22" s="85" t="s">
        <v>43</v>
      </c>
      <c r="E22" s="85">
        <v>100</v>
      </c>
      <c r="F22" s="201">
        <v>70.5949367088608</v>
      </c>
      <c r="G22" s="201">
        <v>87.5949</v>
      </c>
      <c r="H22" s="85">
        <v>80</v>
      </c>
      <c r="I22" s="205">
        <v>87.936685</v>
      </c>
      <c r="J22" s="85">
        <v>6</v>
      </c>
      <c r="K22" s="142">
        <v>19</v>
      </c>
    </row>
    <row r="23" s="1" customFormat="1" spans="1:11">
      <c r="A23" s="79">
        <v>20</v>
      </c>
      <c r="B23" s="79" t="s">
        <v>182</v>
      </c>
      <c r="C23" s="79" t="s">
        <v>34</v>
      </c>
      <c r="D23" s="79" t="s">
        <v>50</v>
      </c>
      <c r="E23" s="79">
        <v>95</v>
      </c>
      <c r="F23" s="200">
        <v>81.7721518987342</v>
      </c>
      <c r="G23" s="200">
        <v>91.7722</v>
      </c>
      <c r="H23" s="79">
        <v>70</v>
      </c>
      <c r="I23" s="119">
        <v>87.90193</v>
      </c>
      <c r="J23" s="79">
        <v>6</v>
      </c>
      <c r="K23" s="142">
        <v>20</v>
      </c>
    </row>
    <row r="24" s="1" customFormat="1" spans="1:11">
      <c r="A24" s="79">
        <v>21</v>
      </c>
      <c r="B24" s="85" t="s">
        <v>184</v>
      </c>
      <c r="C24" s="85" t="s">
        <v>34</v>
      </c>
      <c r="D24" s="85" t="s">
        <v>145</v>
      </c>
      <c r="E24" s="85">
        <v>95</v>
      </c>
      <c r="F24" s="201">
        <v>76.0696202531646</v>
      </c>
      <c r="G24" s="201">
        <v>91.0696</v>
      </c>
      <c r="H24" s="85">
        <v>70</v>
      </c>
      <c r="I24" s="205">
        <v>87.44524</v>
      </c>
      <c r="J24" s="85">
        <v>7</v>
      </c>
      <c r="K24" s="142">
        <v>21</v>
      </c>
    </row>
    <row r="25" s="1" customFormat="1" spans="1:11">
      <c r="A25" s="79">
        <v>22</v>
      </c>
      <c r="B25" s="85" t="s">
        <v>184</v>
      </c>
      <c r="C25" s="85" t="s">
        <v>34</v>
      </c>
      <c r="D25" s="85" t="s">
        <v>186</v>
      </c>
      <c r="E25" s="85">
        <v>100</v>
      </c>
      <c r="F25" s="201">
        <v>75.879746835443</v>
      </c>
      <c r="G25" s="201">
        <v>88.8797</v>
      </c>
      <c r="H25" s="85">
        <v>70</v>
      </c>
      <c r="I25" s="205">
        <v>86.771805</v>
      </c>
      <c r="J25" s="85">
        <v>8</v>
      </c>
      <c r="K25" s="142">
        <v>22</v>
      </c>
    </row>
    <row r="26" s="1" customFormat="1" spans="1:11">
      <c r="A26" s="79">
        <v>23</v>
      </c>
      <c r="B26" s="85" t="s">
        <v>184</v>
      </c>
      <c r="C26" s="85" t="s">
        <v>34</v>
      </c>
      <c r="D26" s="85" t="s">
        <v>26</v>
      </c>
      <c r="E26" s="85">
        <v>100</v>
      </c>
      <c r="F26" s="201">
        <v>71.9367088607595</v>
      </c>
      <c r="G26" s="201">
        <v>85.9367</v>
      </c>
      <c r="H26" s="85">
        <v>78</v>
      </c>
      <c r="I26" s="205">
        <v>86.458855</v>
      </c>
      <c r="J26" s="85">
        <v>9</v>
      </c>
      <c r="K26" s="142">
        <v>23</v>
      </c>
    </row>
    <row r="27" s="1" customFormat="1" spans="1:11">
      <c r="A27" s="79">
        <v>24</v>
      </c>
      <c r="B27" s="85" t="s">
        <v>184</v>
      </c>
      <c r="C27" s="85" t="s">
        <v>34</v>
      </c>
      <c r="D27" s="85" t="s">
        <v>114</v>
      </c>
      <c r="E27" s="85">
        <v>100</v>
      </c>
      <c r="F27" s="201">
        <v>77.3417721518987</v>
      </c>
      <c r="G27" s="201">
        <v>84.3418</v>
      </c>
      <c r="H27" s="85">
        <v>76</v>
      </c>
      <c r="I27" s="205">
        <v>85.02217</v>
      </c>
      <c r="J27" s="85">
        <v>10</v>
      </c>
      <c r="K27" s="142">
        <v>24</v>
      </c>
    </row>
    <row r="28" s="1" customFormat="1" spans="1:11">
      <c r="A28" s="79">
        <v>25</v>
      </c>
      <c r="B28" s="85" t="s">
        <v>183</v>
      </c>
      <c r="C28" s="85" t="s">
        <v>34</v>
      </c>
      <c r="D28" s="85" t="s">
        <v>65</v>
      </c>
      <c r="E28" s="85">
        <v>95</v>
      </c>
      <c r="F28" s="201">
        <v>74.5633</v>
      </c>
      <c r="G28" s="201">
        <v>85.5633</v>
      </c>
      <c r="H28" s="85">
        <v>73.5</v>
      </c>
      <c r="I28" s="205">
        <v>84.566145</v>
      </c>
      <c r="J28" s="85">
        <v>9</v>
      </c>
      <c r="K28" s="142">
        <v>25</v>
      </c>
    </row>
    <row r="29" s="1" customFormat="1" spans="1:11">
      <c r="A29" s="79">
        <v>26</v>
      </c>
      <c r="B29" s="85" t="s">
        <v>183</v>
      </c>
      <c r="C29" s="85" t="s">
        <v>34</v>
      </c>
      <c r="D29" s="85" t="s">
        <v>64</v>
      </c>
      <c r="E29" s="85">
        <v>93</v>
      </c>
      <c r="F29" s="201">
        <v>76.5945</v>
      </c>
      <c r="G29" s="201">
        <v>82.5945</v>
      </c>
      <c r="H29" s="85">
        <v>82.5</v>
      </c>
      <c r="I29" s="205">
        <v>84.136425</v>
      </c>
      <c r="J29" s="85">
        <v>10</v>
      </c>
      <c r="K29" s="142">
        <v>26</v>
      </c>
    </row>
    <row r="30" s="1" customFormat="1" spans="1:11">
      <c r="A30" s="79">
        <v>27</v>
      </c>
      <c r="B30" s="83" t="s">
        <v>182</v>
      </c>
      <c r="C30" s="81" t="s">
        <v>34</v>
      </c>
      <c r="D30" s="82" t="s">
        <v>187</v>
      </c>
      <c r="E30" s="83">
        <v>98</v>
      </c>
      <c r="F30" s="202">
        <v>77.373417721519</v>
      </c>
      <c r="G30" s="201">
        <v>83.3734</v>
      </c>
      <c r="H30" s="83">
        <v>76</v>
      </c>
      <c r="I30" s="119">
        <v>84.09271</v>
      </c>
      <c r="J30" s="79">
        <v>7</v>
      </c>
      <c r="K30" s="142">
        <v>27</v>
      </c>
    </row>
    <row r="31" s="1" customFormat="1" spans="1:11">
      <c r="A31" s="79">
        <v>28</v>
      </c>
      <c r="B31" s="83" t="s">
        <v>182</v>
      </c>
      <c r="C31" s="81" t="s">
        <v>34</v>
      </c>
      <c r="D31" s="82" t="s">
        <v>158</v>
      </c>
      <c r="E31" s="83">
        <v>95</v>
      </c>
      <c r="F31" s="202">
        <v>73.5316455696203</v>
      </c>
      <c r="G31" s="201">
        <v>84.5316</v>
      </c>
      <c r="H31" s="83">
        <v>70</v>
      </c>
      <c r="I31" s="119">
        <v>83.19554</v>
      </c>
      <c r="J31" s="79">
        <v>8</v>
      </c>
      <c r="K31" s="142">
        <v>28</v>
      </c>
    </row>
    <row r="32" s="1" customFormat="1" spans="1:11">
      <c r="A32" s="79">
        <v>29</v>
      </c>
      <c r="B32" s="199" t="s">
        <v>182</v>
      </c>
      <c r="C32" s="79" t="s">
        <v>34</v>
      </c>
      <c r="D32" s="79" t="s">
        <v>58</v>
      </c>
      <c r="E32" s="79">
        <v>100</v>
      </c>
      <c r="F32" s="200">
        <v>74.3607594936709</v>
      </c>
      <c r="G32" s="200">
        <v>83.3608</v>
      </c>
      <c r="H32" s="79">
        <v>70</v>
      </c>
      <c r="I32" s="119">
        <v>83.18452</v>
      </c>
      <c r="J32" s="79">
        <v>9</v>
      </c>
      <c r="K32" s="142">
        <v>29</v>
      </c>
    </row>
    <row r="33" s="1" customFormat="1" spans="1:11">
      <c r="A33" s="79">
        <v>30</v>
      </c>
      <c r="B33" s="85" t="s">
        <v>183</v>
      </c>
      <c r="C33" s="85" t="s">
        <v>34</v>
      </c>
      <c r="D33" s="85" t="s">
        <v>136</v>
      </c>
      <c r="E33" s="85">
        <v>91</v>
      </c>
      <c r="F33" s="201">
        <v>80.481</v>
      </c>
      <c r="G33" s="201">
        <v>82.481</v>
      </c>
      <c r="H33" s="85">
        <v>79.5</v>
      </c>
      <c r="I33" s="205">
        <v>83.16265</v>
      </c>
      <c r="J33" s="85">
        <v>11</v>
      </c>
      <c r="K33" s="142">
        <v>30</v>
      </c>
    </row>
    <row r="34" s="1" customFormat="1" spans="1:11">
      <c r="A34" s="79">
        <v>31</v>
      </c>
      <c r="B34" s="85" t="s">
        <v>184</v>
      </c>
      <c r="C34" s="85" t="s">
        <v>34</v>
      </c>
      <c r="D34" s="85" t="s">
        <v>45</v>
      </c>
      <c r="E34" s="85">
        <v>97</v>
      </c>
      <c r="F34" s="201">
        <v>74.2721518987342</v>
      </c>
      <c r="G34" s="201">
        <v>76.2722</v>
      </c>
      <c r="H34" s="85">
        <v>95</v>
      </c>
      <c r="I34" s="205">
        <v>83.12693</v>
      </c>
      <c r="J34" s="85">
        <v>11</v>
      </c>
      <c r="K34" s="142">
        <v>31</v>
      </c>
    </row>
    <row r="35" s="1" customFormat="1" spans="1:11">
      <c r="A35" s="79">
        <v>32</v>
      </c>
      <c r="B35" s="85" t="s">
        <v>183</v>
      </c>
      <c r="C35" s="85" t="s">
        <v>34</v>
      </c>
      <c r="D35" s="85" t="s">
        <v>54</v>
      </c>
      <c r="E35" s="85">
        <v>90</v>
      </c>
      <c r="F35" s="201">
        <v>84.63</v>
      </c>
      <c r="G35" s="201">
        <v>84.63</v>
      </c>
      <c r="H35" s="85">
        <v>71.5</v>
      </c>
      <c r="I35" s="205">
        <v>82.8095</v>
      </c>
      <c r="J35" s="85">
        <v>12</v>
      </c>
      <c r="K35" s="142">
        <v>32</v>
      </c>
    </row>
    <row r="36" s="1" customFormat="1" spans="1:11">
      <c r="A36" s="79">
        <v>33</v>
      </c>
      <c r="B36" s="79" t="s">
        <v>182</v>
      </c>
      <c r="C36" s="81" t="s">
        <v>34</v>
      </c>
      <c r="D36" s="82" t="s">
        <v>28</v>
      </c>
      <c r="E36" s="83">
        <v>93</v>
      </c>
      <c r="F36" s="202">
        <v>79.3924050632911</v>
      </c>
      <c r="G36" s="201">
        <v>79.3924</v>
      </c>
      <c r="H36" s="83">
        <v>86</v>
      </c>
      <c r="I36" s="119">
        <v>82.75506</v>
      </c>
      <c r="J36" s="79">
        <v>10</v>
      </c>
      <c r="K36" s="142">
        <v>33</v>
      </c>
    </row>
    <row r="37" s="1" customFormat="1" spans="1:11">
      <c r="A37" s="79">
        <v>34</v>
      </c>
      <c r="B37" s="199" t="s">
        <v>182</v>
      </c>
      <c r="C37" s="79" t="s">
        <v>34</v>
      </c>
      <c r="D37" s="79" t="s">
        <v>33</v>
      </c>
      <c r="E37" s="79">
        <v>95</v>
      </c>
      <c r="F37" s="200">
        <v>78.3987341772152</v>
      </c>
      <c r="G37" s="200">
        <v>83.3987</v>
      </c>
      <c r="H37" s="79">
        <v>70</v>
      </c>
      <c r="I37" s="119">
        <v>82.459155</v>
      </c>
      <c r="J37" s="79">
        <v>11</v>
      </c>
      <c r="K37" s="142">
        <v>34</v>
      </c>
    </row>
    <row r="38" s="1" customFormat="1" spans="1:11">
      <c r="A38" s="79">
        <v>35</v>
      </c>
      <c r="B38" s="85" t="s">
        <v>184</v>
      </c>
      <c r="C38" s="85" t="s">
        <v>34</v>
      </c>
      <c r="D38" s="85" t="s">
        <v>73</v>
      </c>
      <c r="E38" s="85">
        <v>97</v>
      </c>
      <c r="F38" s="201">
        <v>78.7658227848101</v>
      </c>
      <c r="G38" s="201">
        <v>78.7658227848101</v>
      </c>
      <c r="H38" s="85">
        <v>80</v>
      </c>
      <c r="I38" s="205">
        <v>81.7477848101266</v>
      </c>
      <c r="J38" s="85">
        <v>12</v>
      </c>
      <c r="K38" s="142">
        <v>35</v>
      </c>
    </row>
    <row r="39" s="1" customFormat="1" spans="1:11">
      <c r="A39" s="79">
        <v>36</v>
      </c>
      <c r="B39" s="85" t="s">
        <v>183</v>
      </c>
      <c r="C39" s="85" t="s">
        <v>34</v>
      </c>
      <c r="D39" s="85" t="s">
        <v>38</v>
      </c>
      <c r="E39" s="85">
        <v>90</v>
      </c>
      <c r="F39" s="201">
        <v>82.3481</v>
      </c>
      <c r="G39" s="201">
        <v>82.3481</v>
      </c>
      <c r="H39" s="85">
        <v>71.5</v>
      </c>
      <c r="I39" s="205">
        <v>81.326265</v>
      </c>
      <c r="J39" s="85">
        <v>13</v>
      </c>
      <c r="K39" s="142">
        <v>36</v>
      </c>
    </row>
    <row r="40" s="1" customFormat="1" spans="1:11">
      <c r="A40" s="79">
        <v>37</v>
      </c>
      <c r="B40" s="85" t="s">
        <v>184</v>
      </c>
      <c r="C40" s="85" t="s">
        <v>34</v>
      </c>
      <c r="D40" s="85" t="s">
        <v>15</v>
      </c>
      <c r="E40" s="85">
        <v>97</v>
      </c>
      <c r="F40" s="201">
        <v>73.8417721518987</v>
      </c>
      <c r="G40" s="201">
        <v>79.8418</v>
      </c>
      <c r="H40" s="85">
        <v>74</v>
      </c>
      <c r="I40" s="205">
        <v>81.24717</v>
      </c>
      <c r="J40" s="85">
        <v>13</v>
      </c>
      <c r="K40" s="142">
        <v>37</v>
      </c>
    </row>
    <row r="41" s="1" customFormat="1" spans="1:11">
      <c r="A41" s="79">
        <v>38</v>
      </c>
      <c r="B41" s="85" t="s">
        <v>184</v>
      </c>
      <c r="C41" s="85" t="s">
        <v>34</v>
      </c>
      <c r="D41" s="85" t="s">
        <v>166</v>
      </c>
      <c r="E41" s="85">
        <v>100</v>
      </c>
      <c r="F41" s="201">
        <v>66.8924050632911</v>
      </c>
      <c r="G41" s="201">
        <v>74.8924</v>
      </c>
      <c r="H41" s="85">
        <v>86</v>
      </c>
      <c r="I41" s="205">
        <v>80.88006</v>
      </c>
      <c r="J41" s="85">
        <v>14</v>
      </c>
      <c r="K41" s="142">
        <v>38</v>
      </c>
    </row>
    <row r="42" s="1" customFormat="1" spans="1:11">
      <c r="A42" s="79">
        <v>39</v>
      </c>
      <c r="B42" s="85" t="s">
        <v>183</v>
      </c>
      <c r="C42" s="85" t="s">
        <v>34</v>
      </c>
      <c r="D42" s="85" t="s">
        <v>45</v>
      </c>
      <c r="E42" s="85">
        <v>89</v>
      </c>
      <c r="F42" s="201">
        <v>73.7911</v>
      </c>
      <c r="G42" s="201">
        <v>78.7911</v>
      </c>
      <c r="H42" s="85">
        <v>81.5</v>
      </c>
      <c r="I42" s="205">
        <v>80.864215</v>
      </c>
      <c r="J42" s="85">
        <v>14</v>
      </c>
      <c r="K42" s="142">
        <v>39</v>
      </c>
    </row>
    <row r="43" s="1" customFormat="1" spans="1:11">
      <c r="A43" s="79">
        <v>40</v>
      </c>
      <c r="B43" s="85" t="s">
        <v>183</v>
      </c>
      <c r="C43" s="85" t="s">
        <v>34</v>
      </c>
      <c r="D43" s="85" t="s">
        <v>188</v>
      </c>
      <c r="E43" s="85">
        <v>89</v>
      </c>
      <c r="F43" s="201">
        <v>76.9494</v>
      </c>
      <c r="G43" s="201">
        <v>78.9494</v>
      </c>
      <c r="H43" s="85">
        <v>79.5</v>
      </c>
      <c r="I43" s="205">
        <v>80.56711</v>
      </c>
      <c r="J43" s="85">
        <v>15</v>
      </c>
      <c r="K43" s="142">
        <v>40</v>
      </c>
    </row>
    <row r="44" s="1" customFormat="1" spans="1:11">
      <c r="A44" s="79">
        <v>41</v>
      </c>
      <c r="B44" s="85" t="s">
        <v>183</v>
      </c>
      <c r="C44" s="85" t="s">
        <v>34</v>
      </c>
      <c r="D44" s="85" t="s">
        <v>32</v>
      </c>
      <c r="E44" s="85">
        <v>95</v>
      </c>
      <c r="F44" s="201">
        <v>72.1835</v>
      </c>
      <c r="G44" s="201">
        <v>76.1835</v>
      </c>
      <c r="H44" s="85">
        <v>83.5</v>
      </c>
      <c r="I44" s="205">
        <v>80.469275</v>
      </c>
      <c r="J44" s="85">
        <v>16</v>
      </c>
      <c r="K44" s="142">
        <v>41</v>
      </c>
    </row>
    <row r="45" s="1" customFormat="1" spans="1:11">
      <c r="A45" s="79">
        <v>42</v>
      </c>
      <c r="B45" s="199" t="s">
        <v>182</v>
      </c>
      <c r="C45" s="79" t="s">
        <v>34</v>
      </c>
      <c r="D45" s="79" t="s">
        <v>44</v>
      </c>
      <c r="E45" s="79">
        <v>93</v>
      </c>
      <c r="F45" s="200">
        <v>71.2405063291139</v>
      </c>
      <c r="G45" s="200">
        <v>71.2405</v>
      </c>
      <c r="H45" s="79">
        <v>100</v>
      </c>
      <c r="I45" s="119">
        <v>80.256325</v>
      </c>
      <c r="J45" s="79">
        <v>12</v>
      </c>
      <c r="K45" s="142">
        <v>42</v>
      </c>
    </row>
    <row r="46" s="1" customFormat="1" spans="1:11">
      <c r="A46" s="79">
        <v>43</v>
      </c>
      <c r="B46" s="85" t="s">
        <v>184</v>
      </c>
      <c r="C46" s="85" t="s">
        <v>34</v>
      </c>
      <c r="D46" s="85" t="s">
        <v>79</v>
      </c>
      <c r="E46" s="85">
        <v>95</v>
      </c>
      <c r="F46" s="201">
        <v>73.1708860759494</v>
      </c>
      <c r="G46" s="201">
        <v>75.1709</v>
      </c>
      <c r="H46" s="85">
        <v>84</v>
      </c>
      <c r="I46" s="205">
        <v>79.911085</v>
      </c>
      <c r="J46" s="85">
        <v>15</v>
      </c>
      <c r="K46" s="142">
        <v>43</v>
      </c>
    </row>
    <row r="47" s="1" customFormat="1" spans="1:11">
      <c r="A47" s="79">
        <v>44</v>
      </c>
      <c r="B47" s="85" t="s">
        <v>183</v>
      </c>
      <c r="C47" s="85" t="s">
        <v>34</v>
      </c>
      <c r="D47" s="85" t="s">
        <v>77</v>
      </c>
      <c r="E47" s="85">
        <v>89</v>
      </c>
      <c r="F47" s="201">
        <v>76.1203</v>
      </c>
      <c r="G47" s="201">
        <v>80.1203</v>
      </c>
      <c r="H47" s="85">
        <v>71.5</v>
      </c>
      <c r="I47" s="205">
        <v>79.728195</v>
      </c>
      <c r="J47" s="85">
        <v>17</v>
      </c>
      <c r="K47" s="142">
        <v>44</v>
      </c>
    </row>
    <row r="48" s="1" customFormat="1" spans="1:11">
      <c r="A48" s="79">
        <v>45</v>
      </c>
      <c r="B48" s="199" t="s">
        <v>182</v>
      </c>
      <c r="C48" s="79" t="s">
        <v>34</v>
      </c>
      <c r="D48" s="79" t="s">
        <v>19</v>
      </c>
      <c r="E48" s="79">
        <v>93</v>
      </c>
      <c r="F48" s="200">
        <v>69.7088607594937</v>
      </c>
      <c r="G48" s="200">
        <v>69.7089</v>
      </c>
      <c r="H48" s="79">
        <v>100</v>
      </c>
      <c r="I48" s="119">
        <v>79.260785</v>
      </c>
      <c r="J48" s="79">
        <v>13</v>
      </c>
      <c r="K48" s="142">
        <v>45</v>
      </c>
    </row>
    <row r="49" s="1" customFormat="1" spans="1:11">
      <c r="A49" s="79">
        <v>46</v>
      </c>
      <c r="B49" s="85" t="s">
        <v>183</v>
      </c>
      <c r="C49" s="85" t="s">
        <v>34</v>
      </c>
      <c r="D49" s="85" t="s">
        <v>21</v>
      </c>
      <c r="E49" s="85">
        <v>96</v>
      </c>
      <c r="F49" s="201">
        <v>77.28</v>
      </c>
      <c r="G49" s="201">
        <v>77.28</v>
      </c>
      <c r="H49" s="85">
        <v>71.5</v>
      </c>
      <c r="I49" s="205">
        <v>78.932</v>
      </c>
      <c r="J49" s="85">
        <v>18</v>
      </c>
      <c r="K49" s="142">
        <v>46</v>
      </c>
    </row>
    <row r="50" s="1" customFormat="1" spans="1:11">
      <c r="A50" s="79">
        <v>47</v>
      </c>
      <c r="B50" s="85" t="s">
        <v>183</v>
      </c>
      <c r="C50" s="85" t="s">
        <v>34</v>
      </c>
      <c r="D50" s="85" t="s">
        <v>127</v>
      </c>
      <c r="E50" s="85">
        <v>89</v>
      </c>
      <c r="F50" s="201">
        <v>71.5127</v>
      </c>
      <c r="G50" s="201">
        <v>75.5127</v>
      </c>
      <c r="H50" s="85">
        <v>79.5</v>
      </c>
      <c r="I50" s="205">
        <v>78.333255</v>
      </c>
      <c r="J50" s="85">
        <v>19</v>
      </c>
      <c r="K50" s="142">
        <v>47</v>
      </c>
    </row>
    <row r="51" s="1" customFormat="1" spans="1:11">
      <c r="A51" s="79">
        <v>48</v>
      </c>
      <c r="B51" s="79" t="s">
        <v>182</v>
      </c>
      <c r="C51" s="79" t="s">
        <v>34</v>
      </c>
      <c r="D51" s="79" t="s">
        <v>50</v>
      </c>
      <c r="E51" s="79">
        <v>98</v>
      </c>
      <c r="F51" s="200">
        <v>74.5949367088608</v>
      </c>
      <c r="G51" s="200">
        <v>72.5949</v>
      </c>
      <c r="H51" s="79">
        <v>82</v>
      </c>
      <c r="I51" s="119">
        <v>78.286685</v>
      </c>
      <c r="J51" s="79">
        <v>14</v>
      </c>
      <c r="K51" s="142">
        <v>48</v>
      </c>
    </row>
    <row r="52" s="1" customFormat="1" spans="1:11">
      <c r="A52" s="79">
        <v>49</v>
      </c>
      <c r="B52" s="85" t="s">
        <v>183</v>
      </c>
      <c r="C52" s="85" t="s">
        <v>34</v>
      </c>
      <c r="D52" s="85" t="s">
        <v>45</v>
      </c>
      <c r="E52" s="85">
        <v>89</v>
      </c>
      <c r="F52" s="201">
        <v>74.2278</v>
      </c>
      <c r="G52" s="201">
        <v>75.2278</v>
      </c>
      <c r="H52" s="85">
        <v>79.5</v>
      </c>
      <c r="I52" s="205">
        <v>78.14807</v>
      </c>
      <c r="J52" s="85">
        <v>20</v>
      </c>
      <c r="K52" s="142">
        <v>49</v>
      </c>
    </row>
    <row r="53" s="1" customFormat="1" spans="1:11">
      <c r="A53" s="79">
        <v>50</v>
      </c>
      <c r="B53" s="85" t="s">
        <v>183</v>
      </c>
      <c r="C53" s="85" t="s">
        <v>34</v>
      </c>
      <c r="D53" s="85" t="s">
        <v>58</v>
      </c>
      <c r="E53" s="85">
        <v>89</v>
      </c>
      <c r="F53" s="201">
        <v>76.7278</v>
      </c>
      <c r="G53" s="201">
        <v>76.7278</v>
      </c>
      <c r="H53" s="85">
        <v>72.5</v>
      </c>
      <c r="I53" s="205">
        <v>77.72307</v>
      </c>
      <c r="J53" s="85">
        <v>21</v>
      </c>
      <c r="K53" s="142">
        <v>50</v>
      </c>
    </row>
    <row r="54" s="1" customFormat="1" spans="1:11">
      <c r="A54" s="79">
        <v>51</v>
      </c>
      <c r="B54" s="79" t="s">
        <v>182</v>
      </c>
      <c r="C54" s="79" t="s">
        <v>34</v>
      </c>
      <c r="D54" s="79" t="s">
        <v>28</v>
      </c>
      <c r="E54" s="79">
        <v>100</v>
      </c>
      <c r="F54" s="200">
        <v>72.9493670886076</v>
      </c>
      <c r="G54" s="200">
        <v>74.9494</v>
      </c>
      <c r="H54" s="79">
        <v>70</v>
      </c>
      <c r="I54" s="119">
        <v>77.71711</v>
      </c>
      <c r="J54" s="79">
        <v>15</v>
      </c>
      <c r="K54" s="142">
        <v>51</v>
      </c>
    </row>
    <row r="55" s="1" customFormat="1" spans="1:11">
      <c r="A55" s="79">
        <v>52</v>
      </c>
      <c r="B55" s="83" t="s">
        <v>182</v>
      </c>
      <c r="C55" s="81" t="s">
        <v>34</v>
      </c>
      <c r="D55" s="81" t="s">
        <v>32</v>
      </c>
      <c r="E55" s="81">
        <v>91</v>
      </c>
      <c r="F55" s="203">
        <v>73.4746835443038</v>
      </c>
      <c r="G55" s="204">
        <v>76.4747</v>
      </c>
      <c r="H55" s="81">
        <v>70</v>
      </c>
      <c r="I55" s="119">
        <v>77.358555</v>
      </c>
      <c r="J55" s="79">
        <v>16</v>
      </c>
      <c r="K55" s="142">
        <v>52</v>
      </c>
    </row>
    <row r="56" s="1" customFormat="1" spans="1:11">
      <c r="A56" s="79">
        <v>53</v>
      </c>
      <c r="B56" s="85" t="s">
        <v>184</v>
      </c>
      <c r="C56" s="85" t="s">
        <v>34</v>
      </c>
      <c r="D56" s="85" t="s">
        <v>43</v>
      </c>
      <c r="E56" s="85">
        <v>97</v>
      </c>
      <c r="F56" s="201">
        <v>69.6898734177215</v>
      </c>
      <c r="G56" s="201">
        <v>74.6899</v>
      </c>
      <c r="H56" s="85">
        <v>70</v>
      </c>
      <c r="I56" s="205">
        <v>77.098435</v>
      </c>
      <c r="J56" s="85">
        <v>16</v>
      </c>
      <c r="K56" s="142">
        <v>53</v>
      </c>
    </row>
    <row r="57" s="1" customFormat="1" spans="1:11">
      <c r="A57" s="79">
        <v>54</v>
      </c>
      <c r="B57" s="85" t="s">
        <v>184</v>
      </c>
      <c r="C57" s="85" t="s">
        <v>34</v>
      </c>
      <c r="D57" s="85" t="s">
        <v>15</v>
      </c>
      <c r="E57" s="85">
        <v>97</v>
      </c>
      <c r="F57" s="201">
        <v>70.5822784810127</v>
      </c>
      <c r="G57" s="201">
        <v>74.5823</v>
      </c>
      <c r="H57" s="85">
        <v>70</v>
      </c>
      <c r="I57" s="205">
        <v>77.028495</v>
      </c>
      <c r="J57" s="85">
        <v>17</v>
      </c>
      <c r="K57" s="142">
        <v>54</v>
      </c>
    </row>
    <row r="58" s="1" customFormat="1" spans="1:11">
      <c r="A58" s="79">
        <v>55</v>
      </c>
      <c r="B58" s="85" t="s">
        <v>183</v>
      </c>
      <c r="C58" s="85" t="s">
        <v>34</v>
      </c>
      <c r="D58" s="85" t="s">
        <v>21</v>
      </c>
      <c r="E58" s="85">
        <v>89</v>
      </c>
      <c r="F58" s="201">
        <v>69.9241</v>
      </c>
      <c r="G58" s="201">
        <v>73.9241</v>
      </c>
      <c r="H58" s="85">
        <v>77.5</v>
      </c>
      <c r="I58" s="205">
        <v>76.900665</v>
      </c>
      <c r="J58" s="85">
        <v>22</v>
      </c>
      <c r="K58" s="142">
        <v>55</v>
      </c>
    </row>
    <row r="59" s="1" customFormat="1" spans="1:11">
      <c r="A59" s="79">
        <v>56</v>
      </c>
      <c r="B59" s="79" t="s">
        <v>182</v>
      </c>
      <c r="C59" s="79" t="s">
        <v>34</v>
      </c>
      <c r="D59" s="79" t="s">
        <v>189</v>
      </c>
      <c r="E59" s="79">
        <v>93</v>
      </c>
      <c r="F59" s="200">
        <v>74.5443037974684</v>
      </c>
      <c r="G59" s="200">
        <v>74.5443</v>
      </c>
      <c r="H59" s="79">
        <v>70</v>
      </c>
      <c r="I59" s="119">
        <v>76.403795</v>
      </c>
      <c r="J59" s="79">
        <v>17</v>
      </c>
      <c r="K59" s="142">
        <v>56</v>
      </c>
    </row>
    <row r="60" s="1" customFormat="1" spans="1:11">
      <c r="A60" s="79">
        <v>57</v>
      </c>
      <c r="B60" s="85" t="s">
        <v>184</v>
      </c>
      <c r="C60" s="85" t="s">
        <v>34</v>
      </c>
      <c r="D60" s="85" t="s">
        <v>19</v>
      </c>
      <c r="E60" s="85">
        <v>100</v>
      </c>
      <c r="F60" s="201">
        <v>71.0632911392405</v>
      </c>
      <c r="G60" s="201">
        <v>71.0632911392405</v>
      </c>
      <c r="H60" s="85">
        <v>76</v>
      </c>
      <c r="I60" s="205">
        <v>76.3911392405063</v>
      </c>
      <c r="J60" s="85">
        <v>18</v>
      </c>
      <c r="K60" s="142">
        <v>57</v>
      </c>
    </row>
    <row r="61" s="1" customFormat="1" spans="1:11">
      <c r="A61" s="79">
        <v>58</v>
      </c>
      <c r="B61" s="199" t="s">
        <v>182</v>
      </c>
      <c r="C61" s="79" t="s">
        <v>34</v>
      </c>
      <c r="D61" s="79" t="s">
        <v>66</v>
      </c>
      <c r="E61" s="79">
        <v>93</v>
      </c>
      <c r="F61" s="200">
        <v>73.4113924050633</v>
      </c>
      <c r="G61" s="200">
        <v>71.4114</v>
      </c>
      <c r="H61" s="79">
        <v>80</v>
      </c>
      <c r="I61" s="119">
        <v>76.36741</v>
      </c>
      <c r="J61" s="79">
        <v>18</v>
      </c>
      <c r="K61" s="142">
        <v>58</v>
      </c>
    </row>
    <row r="62" s="1" customFormat="1" spans="1:11">
      <c r="A62" s="79">
        <v>59</v>
      </c>
      <c r="B62" s="85" t="s">
        <v>183</v>
      </c>
      <c r="C62" s="85" t="s">
        <v>34</v>
      </c>
      <c r="D62" s="85" t="s">
        <v>40</v>
      </c>
      <c r="E62" s="85">
        <v>90</v>
      </c>
      <c r="F62" s="201">
        <v>76.7089</v>
      </c>
      <c r="G62" s="201">
        <v>74.7089</v>
      </c>
      <c r="H62" s="85">
        <v>71.5</v>
      </c>
      <c r="I62" s="205">
        <v>76.360785</v>
      </c>
      <c r="J62" s="85">
        <v>23</v>
      </c>
      <c r="K62" s="142">
        <v>59</v>
      </c>
    </row>
    <row r="63" s="1" customFormat="1" spans="1:11">
      <c r="A63" s="79">
        <v>60</v>
      </c>
      <c r="B63" s="85" t="s">
        <v>184</v>
      </c>
      <c r="C63" s="85" t="s">
        <v>34</v>
      </c>
      <c r="D63" s="85" t="s">
        <v>33</v>
      </c>
      <c r="E63" s="85">
        <v>100</v>
      </c>
      <c r="F63" s="201">
        <v>67.9303797468354</v>
      </c>
      <c r="G63" s="201">
        <v>67.9303797468354</v>
      </c>
      <c r="H63" s="85">
        <v>82</v>
      </c>
      <c r="I63" s="205">
        <v>75.554746835443</v>
      </c>
      <c r="J63" s="85">
        <v>19</v>
      </c>
      <c r="K63" s="142">
        <v>60</v>
      </c>
    </row>
    <row r="64" s="1" customFormat="1" spans="1:11">
      <c r="A64" s="79">
        <v>61</v>
      </c>
      <c r="B64" s="85" t="s">
        <v>184</v>
      </c>
      <c r="C64" s="85" t="s">
        <v>34</v>
      </c>
      <c r="D64" s="85" t="s">
        <v>18</v>
      </c>
      <c r="E64" s="85">
        <v>97</v>
      </c>
      <c r="F64" s="201">
        <v>68.4493670886076</v>
      </c>
      <c r="G64" s="201">
        <v>70.4494</v>
      </c>
      <c r="H64" s="85">
        <v>76</v>
      </c>
      <c r="I64" s="205">
        <v>75.54211</v>
      </c>
      <c r="J64" s="85">
        <v>20</v>
      </c>
      <c r="K64" s="142">
        <v>61</v>
      </c>
    </row>
    <row r="65" s="1" customFormat="1" spans="1:11">
      <c r="A65" s="79">
        <v>62</v>
      </c>
      <c r="B65" s="85" t="s">
        <v>183</v>
      </c>
      <c r="C65" s="85" t="s">
        <v>34</v>
      </c>
      <c r="D65" s="85" t="s">
        <v>32</v>
      </c>
      <c r="E65" s="85">
        <v>85</v>
      </c>
      <c r="F65" s="201">
        <v>70.019</v>
      </c>
      <c r="G65" s="201">
        <v>75.019</v>
      </c>
      <c r="H65" s="85">
        <v>70</v>
      </c>
      <c r="I65" s="205">
        <v>75.51235</v>
      </c>
      <c r="J65" s="85">
        <v>24</v>
      </c>
      <c r="K65" s="142">
        <v>62</v>
      </c>
    </row>
    <row r="66" s="1" customFormat="1" spans="1:11">
      <c r="A66" s="79">
        <v>63</v>
      </c>
      <c r="B66" s="79" t="s">
        <v>182</v>
      </c>
      <c r="C66" s="81" t="s">
        <v>34</v>
      </c>
      <c r="D66" s="82" t="s">
        <v>80</v>
      </c>
      <c r="E66" s="83">
        <v>93</v>
      </c>
      <c r="F66" s="202">
        <v>68.126582278481</v>
      </c>
      <c r="G66" s="201">
        <v>73.1266</v>
      </c>
      <c r="H66" s="83">
        <v>70</v>
      </c>
      <c r="I66" s="119">
        <v>75.48229</v>
      </c>
      <c r="J66" s="79">
        <v>19</v>
      </c>
      <c r="K66" s="142">
        <v>63</v>
      </c>
    </row>
    <row r="67" s="1" customFormat="1" spans="1:11">
      <c r="A67" s="79">
        <v>64</v>
      </c>
      <c r="B67" s="79" t="s">
        <v>182</v>
      </c>
      <c r="C67" s="79" t="s">
        <v>34</v>
      </c>
      <c r="D67" s="79" t="s">
        <v>64</v>
      </c>
      <c r="E67" s="79">
        <v>100</v>
      </c>
      <c r="F67" s="200">
        <v>73.1962025316456</v>
      </c>
      <c r="G67" s="200">
        <v>71.1962</v>
      </c>
      <c r="H67" s="79">
        <v>70</v>
      </c>
      <c r="I67" s="119">
        <v>75.27753</v>
      </c>
      <c r="J67" s="79">
        <v>20</v>
      </c>
      <c r="K67" s="142">
        <v>64</v>
      </c>
    </row>
    <row r="68" s="1" customFormat="1" spans="1:11">
      <c r="A68" s="79">
        <v>65</v>
      </c>
      <c r="B68" s="85" t="s">
        <v>183</v>
      </c>
      <c r="C68" s="85" t="s">
        <v>34</v>
      </c>
      <c r="D68" s="85" t="s">
        <v>57</v>
      </c>
      <c r="E68" s="85">
        <v>89</v>
      </c>
      <c r="F68" s="201">
        <v>72.1013</v>
      </c>
      <c r="G68" s="201">
        <v>70.1013</v>
      </c>
      <c r="H68" s="85">
        <v>79.5</v>
      </c>
      <c r="I68" s="205">
        <v>74.815845</v>
      </c>
      <c r="J68" s="85">
        <v>25</v>
      </c>
      <c r="K68" s="142">
        <v>65</v>
      </c>
    </row>
    <row r="69" s="1" customFormat="1" spans="1:11">
      <c r="A69" s="79">
        <v>66</v>
      </c>
      <c r="B69" s="85" t="s">
        <v>184</v>
      </c>
      <c r="C69" s="85" t="s">
        <v>34</v>
      </c>
      <c r="D69" s="85" t="s">
        <v>50</v>
      </c>
      <c r="E69" s="85">
        <v>95</v>
      </c>
      <c r="F69" s="201">
        <v>73.0822784810127</v>
      </c>
      <c r="G69" s="201">
        <v>71.0823</v>
      </c>
      <c r="H69" s="85">
        <v>70</v>
      </c>
      <c r="I69" s="205">
        <v>74.453495</v>
      </c>
      <c r="J69" s="85">
        <v>21</v>
      </c>
      <c r="K69" s="142">
        <v>66</v>
      </c>
    </row>
    <row r="70" s="1" customFormat="1" spans="1:11">
      <c r="A70" s="79">
        <v>67</v>
      </c>
      <c r="B70" s="85" t="s">
        <v>184</v>
      </c>
      <c r="C70" s="85" t="s">
        <v>34</v>
      </c>
      <c r="D70" s="85" t="s">
        <v>19</v>
      </c>
      <c r="E70" s="85">
        <v>100</v>
      </c>
      <c r="F70" s="201">
        <v>65.1772151898734</v>
      </c>
      <c r="G70" s="201">
        <v>66.1772</v>
      </c>
      <c r="H70" s="85">
        <v>82</v>
      </c>
      <c r="I70" s="205">
        <v>74.41518</v>
      </c>
      <c r="J70" s="85">
        <v>22</v>
      </c>
      <c r="K70" s="142">
        <v>67</v>
      </c>
    </row>
    <row r="71" s="1" customFormat="1" spans="1:11">
      <c r="A71" s="79">
        <v>68</v>
      </c>
      <c r="B71" s="85" t="s">
        <v>183</v>
      </c>
      <c r="C71" s="85" t="s">
        <v>34</v>
      </c>
      <c r="D71" s="85" t="s">
        <v>190</v>
      </c>
      <c r="E71" s="85">
        <v>93</v>
      </c>
      <c r="F71" s="201">
        <v>73.7848</v>
      </c>
      <c r="G71" s="201">
        <v>69.7848</v>
      </c>
      <c r="H71" s="85">
        <v>74.5</v>
      </c>
      <c r="I71" s="205">
        <v>74.21012</v>
      </c>
      <c r="J71" s="85">
        <v>26</v>
      </c>
      <c r="K71" s="142">
        <v>68</v>
      </c>
    </row>
    <row r="72" s="1" customFormat="1" spans="1:11">
      <c r="A72" s="79">
        <v>69</v>
      </c>
      <c r="B72" s="85" t="s">
        <v>183</v>
      </c>
      <c r="C72" s="85" t="s">
        <v>34</v>
      </c>
      <c r="D72" s="85" t="s">
        <v>45</v>
      </c>
      <c r="E72" s="85">
        <v>90</v>
      </c>
      <c r="F72" s="201">
        <v>71.1076</v>
      </c>
      <c r="G72" s="201">
        <v>71.1076</v>
      </c>
      <c r="H72" s="85">
        <v>71.5</v>
      </c>
      <c r="I72" s="205">
        <v>74.01994</v>
      </c>
      <c r="J72" s="85">
        <v>27</v>
      </c>
      <c r="K72" s="142">
        <v>69</v>
      </c>
    </row>
    <row r="73" s="1" customFormat="1" spans="1:11">
      <c r="A73" s="79">
        <v>70</v>
      </c>
      <c r="B73" s="79" t="s">
        <v>182</v>
      </c>
      <c r="C73" s="79" t="s">
        <v>34</v>
      </c>
      <c r="D73" s="79" t="s">
        <v>125</v>
      </c>
      <c r="E73" s="79">
        <v>93</v>
      </c>
      <c r="F73" s="200">
        <v>69.4177215189873</v>
      </c>
      <c r="G73" s="200">
        <v>67.4177</v>
      </c>
      <c r="H73" s="79">
        <v>80</v>
      </c>
      <c r="I73" s="119">
        <v>73.771505</v>
      </c>
      <c r="J73" s="79">
        <v>21</v>
      </c>
      <c r="K73" s="142">
        <v>70</v>
      </c>
    </row>
    <row r="74" s="1" customFormat="1" spans="1:11">
      <c r="A74" s="79">
        <v>71</v>
      </c>
      <c r="B74" s="85" t="s">
        <v>184</v>
      </c>
      <c r="C74" s="85" t="s">
        <v>34</v>
      </c>
      <c r="D74" s="85" t="s">
        <v>80</v>
      </c>
      <c r="E74" s="85">
        <v>100</v>
      </c>
      <c r="F74" s="201">
        <v>68.7911392405063</v>
      </c>
      <c r="G74" s="201">
        <v>68.7911392405063</v>
      </c>
      <c r="H74" s="85">
        <v>70</v>
      </c>
      <c r="I74" s="205">
        <v>73.7142405063291</v>
      </c>
      <c r="J74" s="85">
        <v>23</v>
      </c>
      <c r="K74" s="142">
        <v>71</v>
      </c>
    </row>
    <row r="75" s="1" customFormat="1" spans="1:11">
      <c r="A75" s="79">
        <v>72</v>
      </c>
      <c r="B75" s="85" t="s">
        <v>184</v>
      </c>
      <c r="C75" s="85" t="s">
        <v>34</v>
      </c>
      <c r="D75" s="85" t="s">
        <v>50</v>
      </c>
      <c r="E75" s="85">
        <v>97</v>
      </c>
      <c r="F75" s="201">
        <v>67.4430379746835</v>
      </c>
      <c r="G75" s="201">
        <v>69.443</v>
      </c>
      <c r="H75" s="85">
        <v>70</v>
      </c>
      <c r="I75" s="205">
        <v>73.68795</v>
      </c>
      <c r="J75" s="85">
        <v>24</v>
      </c>
      <c r="K75" s="142">
        <v>72</v>
      </c>
    </row>
    <row r="76" s="1" customFormat="1" spans="1:11">
      <c r="A76" s="79">
        <v>73</v>
      </c>
      <c r="B76" s="85" t="s">
        <v>183</v>
      </c>
      <c r="C76" s="85" t="s">
        <v>34</v>
      </c>
      <c r="D76" s="85" t="s">
        <v>40</v>
      </c>
      <c r="E76" s="85">
        <v>89</v>
      </c>
      <c r="F76" s="201">
        <v>70.4937</v>
      </c>
      <c r="G76" s="201">
        <v>70.4937</v>
      </c>
      <c r="H76" s="85">
        <v>71.5</v>
      </c>
      <c r="I76" s="205">
        <v>73.470905</v>
      </c>
      <c r="J76" s="85">
        <v>28</v>
      </c>
      <c r="K76" s="142">
        <v>73</v>
      </c>
    </row>
    <row r="77" s="1" customFormat="1" spans="1:11">
      <c r="A77" s="79">
        <v>74</v>
      </c>
      <c r="B77" s="199" t="s">
        <v>182</v>
      </c>
      <c r="C77" s="79" t="s">
        <v>34</v>
      </c>
      <c r="D77" s="79" t="s">
        <v>40</v>
      </c>
      <c r="E77" s="79">
        <v>91</v>
      </c>
      <c r="F77" s="200">
        <v>69.4620253164557</v>
      </c>
      <c r="G77" s="200">
        <v>67.462</v>
      </c>
      <c r="H77" s="79">
        <v>78</v>
      </c>
      <c r="I77" s="119">
        <v>73.1003</v>
      </c>
      <c r="J77" s="79">
        <v>22</v>
      </c>
      <c r="K77" s="142">
        <v>74</v>
      </c>
    </row>
    <row r="78" s="1" customFormat="1" spans="1:11">
      <c r="A78" s="79">
        <v>75</v>
      </c>
      <c r="B78" s="85" t="s">
        <v>183</v>
      </c>
      <c r="C78" s="85" t="s">
        <v>34</v>
      </c>
      <c r="D78" s="85" t="s">
        <v>50</v>
      </c>
      <c r="E78" s="85">
        <v>89</v>
      </c>
      <c r="F78" s="201">
        <v>73.2278</v>
      </c>
      <c r="G78" s="201">
        <v>71.2278</v>
      </c>
      <c r="H78" s="85">
        <v>66</v>
      </c>
      <c r="I78" s="205">
        <v>72.84807</v>
      </c>
      <c r="J78" s="85">
        <v>29</v>
      </c>
      <c r="K78" s="142">
        <v>75</v>
      </c>
    </row>
    <row r="79" s="1" customFormat="1" spans="1:11">
      <c r="A79" s="79">
        <v>76</v>
      </c>
      <c r="B79" s="199" t="s">
        <v>182</v>
      </c>
      <c r="C79" s="79" t="s">
        <v>34</v>
      </c>
      <c r="D79" s="79" t="s">
        <v>57</v>
      </c>
      <c r="E79" s="79">
        <v>91</v>
      </c>
      <c r="F79" s="200">
        <v>68.9936708860759</v>
      </c>
      <c r="G79" s="200">
        <v>68.9937</v>
      </c>
      <c r="H79" s="79">
        <v>70</v>
      </c>
      <c r="I79" s="119">
        <v>72.495905</v>
      </c>
      <c r="J79" s="79">
        <v>23</v>
      </c>
      <c r="K79" s="142">
        <v>76</v>
      </c>
    </row>
    <row r="80" s="1" customFormat="1" spans="1:11">
      <c r="A80" s="79">
        <v>77</v>
      </c>
      <c r="B80" s="85" t="s">
        <v>184</v>
      </c>
      <c r="C80" s="85" t="s">
        <v>34</v>
      </c>
      <c r="D80" s="85" t="s">
        <v>58</v>
      </c>
      <c r="E80" s="85">
        <v>95</v>
      </c>
      <c r="F80" s="201">
        <v>67.4873417721519</v>
      </c>
      <c r="G80" s="201">
        <v>65.4873</v>
      </c>
      <c r="H80" s="85">
        <v>76</v>
      </c>
      <c r="I80" s="205">
        <v>72.016745</v>
      </c>
      <c r="J80" s="85">
        <v>25</v>
      </c>
      <c r="K80" s="142">
        <v>77</v>
      </c>
    </row>
    <row r="81" s="1" customFormat="1" spans="1:11">
      <c r="A81" s="79">
        <v>78</v>
      </c>
      <c r="B81" s="83" t="s">
        <v>182</v>
      </c>
      <c r="C81" s="83" t="s">
        <v>34</v>
      </c>
      <c r="D81" s="83" t="s">
        <v>44</v>
      </c>
      <c r="E81" s="83">
        <v>95</v>
      </c>
      <c r="F81" s="202">
        <v>71.1835443037975</v>
      </c>
      <c r="G81" s="201">
        <v>67.1835</v>
      </c>
      <c r="H81" s="83">
        <v>70</v>
      </c>
      <c r="I81" s="119">
        <v>71.919275</v>
      </c>
      <c r="J81" s="79">
        <v>24</v>
      </c>
      <c r="K81" s="142">
        <v>78</v>
      </c>
    </row>
    <row r="82" s="1" customFormat="1" spans="1:11">
      <c r="A82" s="79">
        <v>79</v>
      </c>
      <c r="B82" s="79" t="s">
        <v>182</v>
      </c>
      <c r="C82" s="79" t="s">
        <v>34</v>
      </c>
      <c r="D82" s="79" t="s">
        <v>19</v>
      </c>
      <c r="E82" s="79">
        <v>95</v>
      </c>
      <c r="F82" s="200">
        <v>63.2088607594937</v>
      </c>
      <c r="G82" s="200">
        <v>64.2089</v>
      </c>
      <c r="H82" s="79">
        <v>78</v>
      </c>
      <c r="I82" s="119">
        <v>71.585785</v>
      </c>
      <c r="J82" s="79">
        <v>25</v>
      </c>
      <c r="K82" s="142">
        <v>79</v>
      </c>
    </row>
    <row r="83" s="1" customFormat="1" spans="1:11">
      <c r="A83" s="79">
        <v>80</v>
      </c>
      <c r="B83" s="85" t="s">
        <v>184</v>
      </c>
      <c r="C83" s="85" t="s">
        <v>34</v>
      </c>
      <c r="D83" s="85" t="s">
        <v>45</v>
      </c>
      <c r="E83" s="85">
        <v>100</v>
      </c>
      <c r="F83" s="201">
        <v>65.379746835443</v>
      </c>
      <c r="G83" s="201">
        <v>64.3797</v>
      </c>
      <c r="H83" s="85">
        <v>70</v>
      </c>
      <c r="I83" s="205">
        <v>70.846805</v>
      </c>
      <c r="J83" s="85">
        <v>26</v>
      </c>
      <c r="K83" s="142">
        <v>80</v>
      </c>
    </row>
    <row r="84" s="1" customFormat="1" spans="1:11">
      <c r="A84" s="79">
        <v>81</v>
      </c>
      <c r="B84" s="199" t="s">
        <v>182</v>
      </c>
      <c r="C84" s="79" t="s">
        <v>34</v>
      </c>
      <c r="D84" s="79" t="s">
        <v>40</v>
      </c>
      <c r="E84" s="79">
        <v>93</v>
      </c>
      <c r="F84" s="200">
        <v>70.6139240506329</v>
      </c>
      <c r="G84" s="200">
        <v>65.6139</v>
      </c>
      <c r="H84" s="79">
        <v>70</v>
      </c>
      <c r="I84" s="119">
        <v>70.599035</v>
      </c>
      <c r="J84" s="79">
        <v>26</v>
      </c>
      <c r="K84" s="142">
        <v>81</v>
      </c>
    </row>
    <row r="85" s="1" customFormat="1" spans="1:11">
      <c r="A85" s="79">
        <v>82</v>
      </c>
      <c r="B85" s="85" t="s">
        <v>183</v>
      </c>
      <c r="C85" s="85" t="s">
        <v>34</v>
      </c>
      <c r="D85" s="85" t="s">
        <v>27</v>
      </c>
      <c r="E85" s="85">
        <v>89</v>
      </c>
      <c r="F85" s="201">
        <v>77.7532</v>
      </c>
      <c r="G85" s="201">
        <v>65.7532</v>
      </c>
      <c r="H85" s="85">
        <v>71.5</v>
      </c>
      <c r="I85" s="205">
        <v>70.38958</v>
      </c>
      <c r="J85" s="85">
        <v>30</v>
      </c>
      <c r="K85" s="142">
        <v>82</v>
      </c>
    </row>
    <row r="86" s="1" customFormat="1" spans="1:11">
      <c r="A86" s="79">
        <v>83</v>
      </c>
      <c r="B86" s="85" t="s">
        <v>184</v>
      </c>
      <c r="C86" s="85" t="s">
        <v>34</v>
      </c>
      <c r="D86" s="85" t="s">
        <v>124</v>
      </c>
      <c r="E86" s="85">
        <v>97</v>
      </c>
      <c r="F86" s="201">
        <v>63.9050632911392</v>
      </c>
      <c r="G86" s="201">
        <v>63.9050632911392</v>
      </c>
      <c r="H86" s="85">
        <v>70</v>
      </c>
      <c r="I86" s="205">
        <v>70.0882911392405</v>
      </c>
      <c r="J86" s="85">
        <v>27</v>
      </c>
      <c r="K86" s="142">
        <v>83</v>
      </c>
    </row>
    <row r="87" s="1" customFormat="1" spans="1:11">
      <c r="A87" s="79">
        <v>84</v>
      </c>
      <c r="B87" s="85" t="s">
        <v>184</v>
      </c>
      <c r="C87" s="85" t="s">
        <v>34</v>
      </c>
      <c r="D87" s="85" t="s">
        <v>191</v>
      </c>
      <c r="E87" s="85">
        <v>100</v>
      </c>
      <c r="F87" s="201">
        <v>66.0886075949367</v>
      </c>
      <c r="G87" s="201">
        <v>60.0886</v>
      </c>
      <c r="H87" s="85">
        <v>78</v>
      </c>
      <c r="I87" s="205">
        <v>69.65759</v>
      </c>
      <c r="J87" s="85">
        <v>28</v>
      </c>
      <c r="K87" s="142">
        <v>84</v>
      </c>
    </row>
    <row r="88" s="1" customFormat="1" spans="1:11">
      <c r="A88" s="79">
        <v>85</v>
      </c>
      <c r="B88" s="85" t="s">
        <v>183</v>
      </c>
      <c r="C88" s="85" t="s">
        <v>34</v>
      </c>
      <c r="D88" s="85" t="s">
        <v>70</v>
      </c>
      <c r="E88" s="85">
        <v>89</v>
      </c>
      <c r="F88" s="201">
        <v>65.6899</v>
      </c>
      <c r="G88" s="201">
        <v>65.6899</v>
      </c>
      <c r="H88" s="85">
        <v>66</v>
      </c>
      <c r="I88" s="205">
        <v>69.248435</v>
      </c>
      <c r="J88" s="85">
        <v>31</v>
      </c>
      <c r="K88" s="142">
        <v>85</v>
      </c>
    </row>
    <row r="89" s="1" customFormat="1" spans="1:11">
      <c r="A89" s="79">
        <v>86</v>
      </c>
      <c r="B89" s="79" t="s">
        <v>182</v>
      </c>
      <c r="C89" s="81" t="s">
        <v>34</v>
      </c>
      <c r="D89" s="82" t="s">
        <v>102</v>
      </c>
      <c r="E89" s="83">
        <v>93</v>
      </c>
      <c r="F89" s="202">
        <v>67.1645569620253</v>
      </c>
      <c r="G89" s="201">
        <v>63.1646</v>
      </c>
      <c r="H89" s="83">
        <v>70</v>
      </c>
      <c r="I89" s="119">
        <v>69.00699</v>
      </c>
      <c r="J89" s="79">
        <v>27</v>
      </c>
      <c r="K89" s="142">
        <v>86</v>
      </c>
    </row>
    <row r="90" s="1" customFormat="1" spans="1:11">
      <c r="A90" s="79">
        <v>87</v>
      </c>
      <c r="B90" s="85" t="s">
        <v>184</v>
      </c>
      <c r="C90" s="85" t="s">
        <v>34</v>
      </c>
      <c r="D90" s="85" t="s">
        <v>21</v>
      </c>
      <c r="E90" s="85">
        <v>100</v>
      </c>
      <c r="F90" s="201">
        <v>61.2594936708861</v>
      </c>
      <c r="G90" s="201">
        <v>58.2595</v>
      </c>
      <c r="H90" s="85">
        <v>80</v>
      </c>
      <c r="I90" s="205">
        <v>68.868675</v>
      </c>
      <c r="J90" s="85">
        <v>29</v>
      </c>
      <c r="K90" s="142">
        <v>87</v>
      </c>
    </row>
    <row r="91" s="1" customFormat="1" spans="1:11">
      <c r="A91" s="79">
        <v>88</v>
      </c>
      <c r="B91" s="79" t="s">
        <v>182</v>
      </c>
      <c r="C91" s="81" t="s">
        <v>34</v>
      </c>
      <c r="D91" s="82" t="s">
        <v>32</v>
      </c>
      <c r="E91" s="83">
        <v>100</v>
      </c>
      <c r="F91" s="202">
        <v>67.2341772151899</v>
      </c>
      <c r="G91" s="201">
        <v>61.2342</v>
      </c>
      <c r="H91" s="83">
        <v>70</v>
      </c>
      <c r="I91" s="119">
        <v>68.80223</v>
      </c>
      <c r="J91" s="79">
        <v>28</v>
      </c>
      <c r="K91" s="142">
        <v>88</v>
      </c>
    </row>
    <row r="92" s="1" customFormat="1" spans="1:11">
      <c r="A92" s="79">
        <v>89</v>
      </c>
      <c r="B92" s="85" t="s">
        <v>184</v>
      </c>
      <c r="C92" s="85" t="s">
        <v>34</v>
      </c>
      <c r="D92" s="85" t="s">
        <v>192</v>
      </c>
      <c r="E92" s="85">
        <v>100</v>
      </c>
      <c r="F92" s="201">
        <v>61.4050632911392</v>
      </c>
      <c r="G92" s="201">
        <v>60.4051</v>
      </c>
      <c r="H92" s="85">
        <v>70</v>
      </c>
      <c r="I92" s="205">
        <v>68.263315</v>
      </c>
      <c r="J92" s="85">
        <v>30</v>
      </c>
      <c r="K92" s="142">
        <v>89</v>
      </c>
    </row>
    <row r="93" s="1" customFormat="1" spans="1:11">
      <c r="A93" s="79">
        <v>90</v>
      </c>
      <c r="B93" s="85" t="s">
        <v>184</v>
      </c>
      <c r="C93" s="85" t="s">
        <v>34</v>
      </c>
      <c r="D93" s="85" t="s">
        <v>77</v>
      </c>
      <c r="E93" s="85">
        <v>100</v>
      </c>
      <c r="F93" s="201">
        <v>65.6645569620253</v>
      </c>
      <c r="G93" s="201">
        <v>59.6646</v>
      </c>
      <c r="H93" s="85">
        <v>70</v>
      </c>
      <c r="I93" s="205">
        <v>67.78199</v>
      </c>
      <c r="J93" s="85">
        <v>31</v>
      </c>
      <c r="K93" s="142">
        <v>90</v>
      </c>
    </row>
    <row r="94" s="1" customFormat="1" spans="1:11">
      <c r="A94" s="79">
        <v>91</v>
      </c>
      <c r="B94" s="85" t="s">
        <v>183</v>
      </c>
      <c r="C94" s="85" t="s">
        <v>34</v>
      </c>
      <c r="D94" s="85" t="s">
        <v>130</v>
      </c>
      <c r="E94" s="85">
        <v>89</v>
      </c>
      <c r="F94" s="201">
        <v>69.12</v>
      </c>
      <c r="G94" s="201">
        <v>65.12</v>
      </c>
      <c r="H94" s="85">
        <v>60</v>
      </c>
      <c r="I94" s="205">
        <v>67.678</v>
      </c>
      <c r="J94" s="85">
        <v>32</v>
      </c>
      <c r="K94" s="142">
        <v>91</v>
      </c>
    </row>
    <row r="95" s="1" customFormat="1" spans="1:11">
      <c r="A95" s="79">
        <v>92</v>
      </c>
      <c r="B95" s="85" t="s">
        <v>184</v>
      </c>
      <c r="C95" s="85" t="s">
        <v>34</v>
      </c>
      <c r="D95" s="85" t="s">
        <v>91</v>
      </c>
      <c r="E95" s="85">
        <v>100</v>
      </c>
      <c r="F95" s="201">
        <v>63.8924050632911</v>
      </c>
      <c r="G95" s="201">
        <v>57.8924</v>
      </c>
      <c r="H95" s="85">
        <v>70</v>
      </c>
      <c r="I95" s="205">
        <v>66.63006</v>
      </c>
      <c r="J95" s="85">
        <v>32</v>
      </c>
      <c r="K95" s="142">
        <v>92</v>
      </c>
    </row>
    <row r="96" s="1" customFormat="1" spans="1:11">
      <c r="A96" s="79">
        <v>93</v>
      </c>
      <c r="B96" s="85" t="s">
        <v>183</v>
      </c>
      <c r="C96" s="85" t="s">
        <v>34</v>
      </c>
      <c r="D96" s="85" t="s">
        <v>33</v>
      </c>
      <c r="E96" s="85">
        <v>90</v>
      </c>
      <c r="F96" s="201">
        <v>61.443</v>
      </c>
      <c r="G96" s="201">
        <v>41.443</v>
      </c>
      <c r="H96" s="85">
        <v>71.5</v>
      </c>
      <c r="I96" s="205">
        <v>54.73795</v>
      </c>
      <c r="J96" s="85">
        <v>33</v>
      </c>
      <c r="K96" s="142">
        <v>93</v>
      </c>
    </row>
    <row r="97" s="1" customFormat="1" spans="1:11">
      <c r="A97" s="79">
        <v>94</v>
      </c>
      <c r="B97" s="85" t="s">
        <v>183</v>
      </c>
      <c r="C97" s="85" t="s">
        <v>34</v>
      </c>
      <c r="D97" s="85" t="s">
        <v>87</v>
      </c>
      <c r="E97" s="85">
        <v>87</v>
      </c>
      <c r="F97" s="201">
        <v>63.8987</v>
      </c>
      <c r="G97" s="201">
        <v>34.8987</v>
      </c>
      <c r="H97" s="85">
        <v>71.5</v>
      </c>
      <c r="I97" s="205">
        <v>50.034155</v>
      </c>
      <c r="J97" s="85">
        <v>34</v>
      </c>
      <c r="K97" s="142">
        <v>94</v>
      </c>
    </row>
    <row r="98" s="1" customFormat="1" spans="1:11">
      <c r="A98" s="79">
        <v>95</v>
      </c>
      <c r="B98" s="199" t="s">
        <v>182</v>
      </c>
      <c r="C98" s="79" t="s">
        <v>34</v>
      </c>
      <c r="D98" s="79" t="s">
        <v>33</v>
      </c>
      <c r="E98" s="79">
        <v>93</v>
      </c>
      <c r="F98" s="200">
        <v>55.1518987341772</v>
      </c>
      <c r="G98" s="200">
        <v>31.1519</v>
      </c>
      <c r="H98" s="79">
        <v>70</v>
      </c>
      <c r="I98" s="119">
        <v>48.198735</v>
      </c>
      <c r="J98" s="79">
        <v>29</v>
      </c>
      <c r="K98" s="142">
        <v>95</v>
      </c>
    </row>
    <row r="99" s="1" customFormat="1" spans="1:11">
      <c r="A99" s="136">
        <v>96</v>
      </c>
      <c r="B99" s="206" t="s">
        <v>184</v>
      </c>
      <c r="C99" s="206" t="s">
        <v>34</v>
      </c>
      <c r="D99" s="206" t="s">
        <v>19</v>
      </c>
      <c r="E99" s="206">
        <v>100</v>
      </c>
      <c r="F99" s="207">
        <v>55.1455696202532</v>
      </c>
      <c r="G99" s="207">
        <v>25.1456</v>
      </c>
      <c r="H99" s="206">
        <v>70</v>
      </c>
      <c r="I99" s="208">
        <v>45.34464</v>
      </c>
      <c r="J99" s="206">
        <v>33</v>
      </c>
      <c r="K99" s="142">
        <v>96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4"/>
  <sheetViews>
    <sheetView workbookViewId="0">
      <selection activeCell="N6" sqref="N6"/>
    </sheetView>
  </sheetViews>
  <sheetFormatPr defaultColWidth="8.625" defaultRowHeight="14.25"/>
  <cols>
    <col min="1" max="1" width="9" style="96"/>
    <col min="2" max="2" width="14.875" style="96" customWidth="1"/>
    <col min="3" max="3" width="11.5" style="96" customWidth="1"/>
    <col min="4" max="4" width="9" style="96"/>
    <col min="5" max="5" width="9" style="98"/>
    <col min="6" max="6" width="17.5" style="195" customWidth="1"/>
    <col min="7" max="8" width="9" style="98"/>
    <col min="9" max="9" width="11.5" style="195"/>
    <col min="10" max="10" width="9.375" style="98" customWidth="1"/>
    <col min="11" max="11" width="9" style="98"/>
    <col min="12" max="16381" width="8.625" style="1"/>
    <col min="16382" max="16384" width="8.625" style="185"/>
  </cols>
  <sheetData>
    <row r="1" s="1" customFormat="1" ht="18.95" customHeight="1" spans="1:11">
      <c r="A1" s="99" t="s">
        <v>193</v>
      </c>
      <c r="B1" s="99"/>
      <c r="C1" s="99"/>
      <c r="D1" s="99"/>
      <c r="E1" s="99"/>
      <c r="F1" s="116"/>
      <c r="G1" s="99"/>
      <c r="H1" s="99"/>
      <c r="I1" s="116"/>
      <c r="J1" s="99"/>
      <c r="K1" s="99"/>
    </row>
    <row r="2" s="1" customFormat="1" ht="27" spans="1:11">
      <c r="A2" s="100" t="s">
        <v>1</v>
      </c>
      <c r="B2" s="100" t="s">
        <v>2</v>
      </c>
      <c r="C2" s="101" t="s">
        <v>3</v>
      </c>
      <c r="D2" s="100" t="s">
        <v>4</v>
      </c>
      <c r="E2" s="102" t="s">
        <v>5</v>
      </c>
      <c r="F2" s="196" t="s">
        <v>6</v>
      </c>
      <c r="G2" s="103"/>
      <c r="H2" s="102" t="s">
        <v>7</v>
      </c>
      <c r="I2" s="113" t="s">
        <v>8</v>
      </c>
      <c r="J2" s="114" t="s">
        <v>9</v>
      </c>
      <c r="K2" s="115" t="s">
        <v>10</v>
      </c>
    </row>
    <row r="3" s="1" customFormat="1" spans="1:11">
      <c r="A3" s="99"/>
      <c r="B3" s="99"/>
      <c r="C3" s="104"/>
      <c r="D3" s="99"/>
      <c r="E3" s="99" t="s">
        <v>11</v>
      </c>
      <c r="F3" s="116" t="s">
        <v>12</v>
      </c>
      <c r="G3" s="105" t="s">
        <v>11</v>
      </c>
      <c r="H3" s="99" t="s">
        <v>11</v>
      </c>
      <c r="I3" s="116"/>
      <c r="J3" s="117"/>
      <c r="K3" s="118"/>
    </row>
    <row r="4" s="1" customFormat="1" spans="1:11">
      <c r="A4" s="20">
        <v>1</v>
      </c>
      <c r="B4" s="20" t="s">
        <v>194</v>
      </c>
      <c r="C4" s="20" t="s">
        <v>34</v>
      </c>
      <c r="D4" s="20" t="s">
        <v>27</v>
      </c>
      <c r="E4" s="20">
        <v>100</v>
      </c>
      <c r="F4" s="197">
        <v>83.0402843601896</v>
      </c>
      <c r="G4" s="20">
        <v>100</v>
      </c>
      <c r="H4" s="20">
        <v>100</v>
      </c>
      <c r="I4" s="180">
        <v>100</v>
      </c>
      <c r="J4" s="20">
        <v>1</v>
      </c>
      <c r="K4" s="20">
        <v>1</v>
      </c>
    </row>
    <row r="5" s="1" customFormat="1" spans="1:11">
      <c r="A5" s="20">
        <v>2</v>
      </c>
      <c r="B5" s="20" t="s">
        <v>195</v>
      </c>
      <c r="C5" s="20" t="s">
        <v>34</v>
      </c>
      <c r="D5" s="20" t="s">
        <v>32</v>
      </c>
      <c r="E5" s="20">
        <v>100</v>
      </c>
      <c r="F5" s="197">
        <v>77.2666666666667</v>
      </c>
      <c r="G5" s="20">
        <v>100</v>
      </c>
      <c r="H5" s="20">
        <v>100</v>
      </c>
      <c r="I5" s="180">
        <v>100</v>
      </c>
      <c r="J5" s="20">
        <v>1</v>
      </c>
      <c r="K5" s="20">
        <v>1</v>
      </c>
    </row>
    <row r="6" s="1" customFormat="1" spans="1:11">
      <c r="A6" s="20">
        <v>3</v>
      </c>
      <c r="B6" s="20" t="s">
        <v>195</v>
      </c>
      <c r="C6" s="20" t="s">
        <v>34</v>
      </c>
      <c r="D6" s="20" t="s">
        <v>114</v>
      </c>
      <c r="E6" s="20">
        <v>100</v>
      </c>
      <c r="F6" s="197">
        <v>87.2333333333333</v>
      </c>
      <c r="G6" s="20">
        <v>100</v>
      </c>
      <c r="H6" s="20">
        <v>100</v>
      </c>
      <c r="I6" s="180">
        <v>100</v>
      </c>
      <c r="J6" s="20">
        <v>1</v>
      </c>
      <c r="K6" s="20">
        <v>1</v>
      </c>
    </row>
    <row r="7" s="1" customFormat="1" spans="1:11">
      <c r="A7" s="20">
        <v>4</v>
      </c>
      <c r="B7" s="20" t="s">
        <v>195</v>
      </c>
      <c r="C7" s="20" t="s">
        <v>34</v>
      </c>
      <c r="D7" s="20" t="s">
        <v>74</v>
      </c>
      <c r="E7" s="20">
        <v>100</v>
      </c>
      <c r="F7" s="197">
        <v>83.2666666666667</v>
      </c>
      <c r="G7" s="20">
        <v>100</v>
      </c>
      <c r="H7" s="20">
        <v>100</v>
      </c>
      <c r="I7" s="180">
        <v>100</v>
      </c>
      <c r="J7" s="20">
        <v>1</v>
      </c>
      <c r="K7" s="20">
        <v>1</v>
      </c>
    </row>
    <row r="8" s="1" customFormat="1" spans="1:11">
      <c r="A8" s="20">
        <v>5</v>
      </c>
      <c r="B8" s="20" t="s">
        <v>195</v>
      </c>
      <c r="C8" s="20" t="s">
        <v>34</v>
      </c>
      <c r="D8" s="20" t="s">
        <v>26</v>
      </c>
      <c r="E8" s="20">
        <v>100</v>
      </c>
      <c r="F8" s="197">
        <v>82.7866666666667</v>
      </c>
      <c r="G8" s="20">
        <v>100</v>
      </c>
      <c r="H8" s="20">
        <v>100</v>
      </c>
      <c r="I8" s="180">
        <v>100</v>
      </c>
      <c r="J8" s="20">
        <v>1</v>
      </c>
      <c r="K8" s="20">
        <v>1</v>
      </c>
    </row>
    <row r="9" s="1" customFormat="1" spans="1:11">
      <c r="A9" s="20">
        <v>6</v>
      </c>
      <c r="B9" s="20" t="s">
        <v>195</v>
      </c>
      <c r="C9" s="20" t="s">
        <v>34</v>
      </c>
      <c r="D9" s="20" t="s">
        <v>21</v>
      </c>
      <c r="E9" s="20">
        <v>100</v>
      </c>
      <c r="F9" s="197">
        <v>85.8</v>
      </c>
      <c r="G9" s="20">
        <v>100</v>
      </c>
      <c r="H9" s="20">
        <v>100</v>
      </c>
      <c r="I9" s="180">
        <v>100</v>
      </c>
      <c r="J9" s="20">
        <v>1</v>
      </c>
      <c r="K9" s="20">
        <v>1</v>
      </c>
    </row>
    <row r="10" s="1" customFormat="1" spans="1:11">
      <c r="A10" s="20">
        <v>7</v>
      </c>
      <c r="B10" s="20" t="s">
        <v>196</v>
      </c>
      <c r="C10" s="20" t="s">
        <v>34</v>
      </c>
      <c r="D10" s="20" t="s">
        <v>28</v>
      </c>
      <c r="E10" s="20">
        <v>100</v>
      </c>
      <c r="F10" s="197">
        <v>85.34</v>
      </c>
      <c r="G10" s="20">
        <v>100</v>
      </c>
      <c r="H10" s="20">
        <v>100</v>
      </c>
      <c r="I10" s="180">
        <v>100</v>
      </c>
      <c r="J10" s="20">
        <v>1</v>
      </c>
      <c r="K10" s="20">
        <v>1</v>
      </c>
    </row>
    <row r="11" s="1" customFormat="1" spans="1:11">
      <c r="A11" s="20">
        <v>8</v>
      </c>
      <c r="B11" s="20" t="s">
        <v>196</v>
      </c>
      <c r="C11" s="20" t="s">
        <v>34</v>
      </c>
      <c r="D11" s="20" t="s">
        <v>21</v>
      </c>
      <c r="E11" s="20">
        <v>100</v>
      </c>
      <c r="F11" s="197">
        <v>80.7469135802469</v>
      </c>
      <c r="G11" s="20">
        <v>100</v>
      </c>
      <c r="H11" s="20">
        <v>100</v>
      </c>
      <c r="I11" s="180">
        <v>100</v>
      </c>
      <c r="J11" s="20">
        <v>1</v>
      </c>
      <c r="K11" s="20">
        <v>1</v>
      </c>
    </row>
    <row r="12" s="1" customFormat="1" spans="1:11">
      <c r="A12" s="20">
        <v>9</v>
      </c>
      <c r="B12" s="20" t="s">
        <v>197</v>
      </c>
      <c r="C12" s="20" t="s">
        <v>34</v>
      </c>
      <c r="D12" s="20" t="s">
        <v>40</v>
      </c>
      <c r="E12" s="20">
        <v>100</v>
      </c>
      <c r="F12" s="197">
        <v>83.926667</v>
      </c>
      <c r="G12" s="20">
        <v>100</v>
      </c>
      <c r="H12" s="20">
        <v>100</v>
      </c>
      <c r="I12" s="180">
        <v>100</v>
      </c>
      <c r="J12" s="20">
        <v>1</v>
      </c>
      <c r="K12" s="20">
        <v>1</v>
      </c>
    </row>
    <row r="13" s="1" customFormat="1" spans="1:11">
      <c r="A13" s="20">
        <v>10</v>
      </c>
      <c r="B13" s="20" t="s">
        <v>197</v>
      </c>
      <c r="C13" s="20" t="s">
        <v>34</v>
      </c>
      <c r="D13" s="20" t="s">
        <v>198</v>
      </c>
      <c r="E13" s="20">
        <v>100</v>
      </c>
      <c r="F13" s="197">
        <v>81.253333</v>
      </c>
      <c r="G13" s="20">
        <v>100</v>
      </c>
      <c r="H13" s="20">
        <v>100</v>
      </c>
      <c r="I13" s="180">
        <v>100</v>
      </c>
      <c r="J13" s="20">
        <v>1</v>
      </c>
      <c r="K13" s="20">
        <v>1</v>
      </c>
    </row>
    <row r="14" s="1" customFormat="1" spans="1:11">
      <c r="A14" s="20">
        <v>11</v>
      </c>
      <c r="B14" s="20" t="s">
        <v>197</v>
      </c>
      <c r="C14" s="20" t="s">
        <v>34</v>
      </c>
      <c r="D14" s="20" t="s">
        <v>51</v>
      </c>
      <c r="E14" s="20">
        <v>100</v>
      </c>
      <c r="F14" s="197">
        <v>78.326667</v>
      </c>
      <c r="G14" s="20">
        <v>100</v>
      </c>
      <c r="H14" s="20">
        <v>100</v>
      </c>
      <c r="I14" s="180">
        <v>100</v>
      </c>
      <c r="J14" s="20">
        <v>1</v>
      </c>
      <c r="K14" s="20">
        <v>1</v>
      </c>
    </row>
    <row r="15" s="1" customFormat="1" spans="1:11">
      <c r="A15" s="20">
        <v>12</v>
      </c>
      <c r="B15" s="20" t="s">
        <v>197</v>
      </c>
      <c r="C15" s="20" t="s">
        <v>34</v>
      </c>
      <c r="D15" s="20" t="s">
        <v>38</v>
      </c>
      <c r="E15" s="20">
        <v>100</v>
      </c>
      <c r="F15" s="197">
        <v>84.86</v>
      </c>
      <c r="G15" s="20">
        <v>100</v>
      </c>
      <c r="H15" s="20">
        <v>98</v>
      </c>
      <c r="I15" s="180">
        <v>99.6</v>
      </c>
      <c r="J15" s="20">
        <v>4</v>
      </c>
      <c r="K15" s="20">
        <v>12</v>
      </c>
    </row>
    <row r="16" s="1" customFormat="1" spans="1:11">
      <c r="A16" s="20">
        <v>13</v>
      </c>
      <c r="B16" s="20" t="s">
        <v>195</v>
      </c>
      <c r="C16" s="20" t="s">
        <v>34</v>
      </c>
      <c r="D16" s="20" t="s">
        <v>36</v>
      </c>
      <c r="E16" s="20">
        <v>85</v>
      </c>
      <c r="F16" s="197">
        <v>79.38</v>
      </c>
      <c r="G16" s="20">
        <v>100</v>
      </c>
      <c r="H16" s="20">
        <v>94</v>
      </c>
      <c r="I16" s="180">
        <v>99.55</v>
      </c>
      <c r="J16" s="20">
        <v>6</v>
      </c>
      <c r="K16" s="20">
        <v>13</v>
      </c>
    </row>
    <row r="17" s="1" customFormat="1" spans="1:11">
      <c r="A17" s="20">
        <v>14</v>
      </c>
      <c r="B17" s="20" t="s">
        <v>197</v>
      </c>
      <c r="C17" s="20" t="s">
        <v>34</v>
      </c>
      <c r="D17" s="20" t="s">
        <v>33</v>
      </c>
      <c r="E17" s="20">
        <v>100</v>
      </c>
      <c r="F17" s="197">
        <v>74.36</v>
      </c>
      <c r="G17" s="20">
        <v>100</v>
      </c>
      <c r="H17" s="20">
        <v>96</v>
      </c>
      <c r="I17" s="180">
        <v>99.2</v>
      </c>
      <c r="J17" s="20">
        <v>5</v>
      </c>
      <c r="K17" s="20">
        <v>14</v>
      </c>
    </row>
    <row r="18" s="1" customFormat="1" spans="1:11">
      <c r="A18" s="20">
        <v>15</v>
      </c>
      <c r="B18" s="20" t="s">
        <v>195</v>
      </c>
      <c r="C18" s="20" t="s">
        <v>34</v>
      </c>
      <c r="D18" s="20" t="s">
        <v>21</v>
      </c>
      <c r="E18" s="20">
        <v>85</v>
      </c>
      <c r="F18" s="197">
        <v>84.3533333333333</v>
      </c>
      <c r="G18" s="20">
        <v>100</v>
      </c>
      <c r="H18" s="20">
        <v>91.5</v>
      </c>
      <c r="I18" s="180">
        <v>99.05</v>
      </c>
      <c r="J18" s="20">
        <v>7</v>
      </c>
      <c r="K18" s="20">
        <v>15</v>
      </c>
    </row>
    <row r="19" s="1" customFormat="1" spans="1:11">
      <c r="A19" s="20">
        <v>16</v>
      </c>
      <c r="B19" s="20" t="s">
        <v>197</v>
      </c>
      <c r="C19" s="20" t="s">
        <v>34</v>
      </c>
      <c r="D19" s="20" t="s">
        <v>79</v>
      </c>
      <c r="E19" s="20">
        <v>100</v>
      </c>
      <c r="F19" s="197">
        <v>77.853333</v>
      </c>
      <c r="G19" s="20">
        <v>100</v>
      </c>
      <c r="H19" s="20">
        <v>93.9</v>
      </c>
      <c r="I19" s="180">
        <v>98.78</v>
      </c>
      <c r="J19" s="20">
        <v>6</v>
      </c>
      <c r="K19" s="20">
        <v>16</v>
      </c>
    </row>
    <row r="20" s="1" customFormat="1" spans="1:11">
      <c r="A20" s="20">
        <v>17</v>
      </c>
      <c r="B20" s="20" t="s">
        <v>195</v>
      </c>
      <c r="C20" s="20" t="s">
        <v>34</v>
      </c>
      <c r="D20" s="20" t="s">
        <v>21</v>
      </c>
      <c r="E20" s="20">
        <v>90</v>
      </c>
      <c r="F20" s="197">
        <v>83.06</v>
      </c>
      <c r="G20" s="20">
        <v>100</v>
      </c>
      <c r="H20" s="20">
        <v>100</v>
      </c>
      <c r="I20" s="180">
        <v>98.5</v>
      </c>
      <c r="J20" s="20">
        <v>8</v>
      </c>
      <c r="K20" s="20">
        <v>17</v>
      </c>
    </row>
    <row r="21" s="1" customFormat="1" spans="1:11">
      <c r="A21" s="20">
        <v>18</v>
      </c>
      <c r="B21" s="20" t="s">
        <v>196</v>
      </c>
      <c r="C21" s="20" t="s">
        <v>34</v>
      </c>
      <c r="D21" s="20" t="s">
        <v>190</v>
      </c>
      <c r="E21" s="20">
        <v>100</v>
      </c>
      <c r="F21" s="197">
        <v>91.1466666666667</v>
      </c>
      <c r="G21" s="20">
        <v>100</v>
      </c>
      <c r="H21" s="20">
        <v>90</v>
      </c>
      <c r="I21" s="180">
        <v>98</v>
      </c>
      <c r="J21" s="20">
        <v>3</v>
      </c>
      <c r="K21" s="20">
        <v>18</v>
      </c>
    </row>
    <row r="22" s="1" customFormat="1" spans="1:11">
      <c r="A22" s="20">
        <v>19</v>
      </c>
      <c r="B22" s="20" t="s">
        <v>196</v>
      </c>
      <c r="C22" s="20" t="s">
        <v>34</v>
      </c>
      <c r="D22" s="20" t="s">
        <v>126</v>
      </c>
      <c r="E22" s="20">
        <v>100</v>
      </c>
      <c r="F22" s="197">
        <v>78.2058823529412</v>
      </c>
      <c r="G22" s="20">
        <v>100</v>
      </c>
      <c r="H22" s="20">
        <v>88</v>
      </c>
      <c r="I22" s="180">
        <v>97.6</v>
      </c>
      <c r="J22" s="20">
        <v>4</v>
      </c>
      <c r="K22" s="20">
        <v>19</v>
      </c>
    </row>
    <row r="23" s="1" customFormat="1" spans="1:11">
      <c r="A23" s="20">
        <v>20</v>
      </c>
      <c r="B23" s="20" t="s">
        <v>194</v>
      </c>
      <c r="C23" s="20" t="s">
        <v>34</v>
      </c>
      <c r="D23" s="20" t="s">
        <v>86</v>
      </c>
      <c r="E23" s="20">
        <v>100</v>
      </c>
      <c r="F23" s="197">
        <v>82.1919431279621</v>
      </c>
      <c r="G23" s="20">
        <v>100</v>
      </c>
      <c r="H23" s="20">
        <v>86</v>
      </c>
      <c r="I23" s="180">
        <v>97.2</v>
      </c>
      <c r="J23" s="20">
        <v>2</v>
      </c>
      <c r="K23" s="20">
        <v>20</v>
      </c>
    </row>
    <row r="24" s="1" customFormat="1" spans="1:11">
      <c r="A24" s="20">
        <v>21</v>
      </c>
      <c r="B24" s="20" t="s">
        <v>196</v>
      </c>
      <c r="C24" s="20" t="s">
        <v>34</v>
      </c>
      <c r="D24" s="20" t="s">
        <v>139</v>
      </c>
      <c r="E24" s="20">
        <v>100</v>
      </c>
      <c r="F24" s="197">
        <v>83.7266666666667</v>
      </c>
      <c r="G24" s="20">
        <v>100</v>
      </c>
      <c r="H24" s="20">
        <v>85.5</v>
      </c>
      <c r="I24" s="180">
        <v>97.1</v>
      </c>
      <c r="J24" s="20">
        <v>5</v>
      </c>
      <c r="K24" s="20">
        <v>21</v>
      </c>
    </row>
    <row r="25" s="1" customFormat="1" spans="1:11">
      <c r="A25" s="20">
        <v>22</v>
      </c>
      <c r="B25" s="20" t="s">
        <v>197</v>
      </c>
      <c r="C25" s="20" t="s">
        <v>34</v>
      </c>
      <c r="D25" s="20" t="s">
        <v>73</v>
      </c>
      <c r="E25" s="20">
        <v>100</v>
      </c>
      <c r="F25" s="197">
        <v>75.366667</v>
      </c>
      <c r="G25" s="20">
        <v>100</v>
      </c>
      <c r="H25" s="20">
        <v>85.5</v>
      </c>
      <c r="I25" s="180">
        <v>97.1</v>
      </c>
      <c r="J25" s="20">
        <v>7</v>
      </c>
      <c r="K25" s="20">
        <v>21</v>
      </c>
    </row>
    <row r="26" s="1" customFormat="1" spans="1:11">
      <c r="A26" s="20">
        <v>23</v>
      </c>
      <c r="B26" s="20" t="s">
        <v>195</v>
      </c>
      <c r="C26" s="20" t="s">
        <v>34</v>
      </c>
      <c r="D26" s="20" t="s">
        <v>105</v>
      </c>
      <c r="E26" s="20">
        <v>93</v>
      </c>
      <c r="F26" s="197">
        <v>91.9733333333333</v>
      </c>
      <c r="G26" s="20">
        <v>97.97</v>
      </c>
      <c r="H26" s="20">
        <v>82</v>
      </c>
      <c r="I26" s="180">
        <v>97.03</v>
      </c>
      <c r="J26" s="20">
        <v>9</v>
      </c>
      <c r="K26" s="20">
        <v>23</v>
      </c>
    </row>
    <row r="27" s="1" customFormat="1" spans="1:11">
      <c r="A27" s="20">
        <v>24</v>
      </c>
      <c r="B27" s="20" t="s">
        <v>196</v>
      </c>
      <c r="C27" s="20" t="s">
        <v>34</v>
      </c>
      <c r="D27" s="20" t="s">
        <v>45</v>
      </c>
      <c r="E27" s="20">
        <v>100</v>
      </c>
      <c r="F27" s="197">
        <v>89.9666666666667</v>
      </c>
      <c r="G27" s="20">
        <v>100</v>
      </c>
      <c r="H27" s="20">
        <v>85</v>
      </c>
      <c r="I27" s="180">
        <v>97</v>
      </c>
      <c r="J27" s="20">
        <v>6</v>
      </c>
      <c r="K27" s="20">
        <v>24</v>
      </c>
    </row>
    <row r="28" s="1" customFormat="1" spans="1:11">
      <c r="A28" s="20">
        <v>25</v>
      </c>
      <c r="B28" s="20" t="s">
        <v>196</v>
      </c>
      <c r="C28" s="20" t="s">
        <v>34</v>
      </c>
      <c r="D28" s="20" t="s">
        <v>32</v>
      </c>
      <c r="E28" s="20">
        <v>100</v>
      </c>
      <c r="F28" s="197">
        <v>77.0133333333333</v>
      </c>
      <c r="G28" s="20">
        <v>100</v>
      </c>
      <c r="H28" s="20">
        <v>84</v>
      </c>
      <c r="I28" s="180">
        <v>96.8</v>
      </c>
      <c r="J28" s="20">
        <v>7</v>
      </c>
      <c r="K28" s="20">
        <v>25</v>
      </c>
    </row>
    <row r="29" s="1" customFormat="1" spans="1:11">
      <c r="A29" s="20">
        <v>26</v>
      </c>
      <c r="B29" s="20" t="s">
        <v>195</v>
      </c>
      <c r="C29" s="20" t="s">
        <v>34</v>
      </c>
      <c r="D29" s="20" t="s">
        <v>19</v>
      </c>
      <c r="E29" s="20">
        <v>93</v>
      </c>
      <c r="F29" s="197">
        <v>87.4666666666667</v>
      </c>
      <c r="G29" s="20">
        <v>100</v>
      </c>
      <c r="H29" s="20">
        <v>88</v>
      </c>
      <c r="I29" s="180">
        <v>96.55</v>
      </c>
      <c r="J29" s="20">
        <v>10</v>
      </c>
      <c r="K29" s="20">
        <v>26</v>
      </c>
    </row>
    <row r="30" s="1" customFormat="1" spans="1:11">
      <c r="A30" s="20">
        <v>27</v>
      </c>
      <c r="B30" s="20" t="s">
        <v>195</v>
      </c>
      <c r="C30" s="20" t="s">
        <v>34</v>
      </c>
      <c r="D30" s="20" t="s">
        <v>65</v>
      </c>
      <c r="E30" s="20">
        <v>91</v>
      </c>
      <c r="F30" s="197">
        <v>81.9866666666667</v>
      </c>
      <c r="G30" s="20">
        <v>100</v>
      </c>
      <c r="H30" s="20">
        <v>88</v>
      </c>
      <c r="I30" s="180">
        <v>96.25</v>
      </c>
      <c r="J30" s="20">
        <v>11</v>
      </c>
      <c r="K30" s="20">
        <v>27</v>
      </c>
    </row>
    <row r="31" s="1" customFormat="1" spans="1:11">
      <c r="A31" s="20">
        <v>28</v>
      </c>
      <c r="B31" s="20" t="s">
        <v>196</v>
      </c>
      <c r="C31" s="20" t="s">
        <v>34</v>
      </c>
      <c r="D31" s="20" t="s">
        <v>21</v>
      </c>
      <c r="E31" s="20">
        <v>100</v>
      </c>
      <c r="F31" s="197">
        <v>88.6133333333333</v>
      </c>
      <c r="G31" s="20">
        <v>100</v>
      </c>
      <c r="H31" s="20">
        <v>81</v>
      </c>
      <c r="I31" s="180">
        <v>96.2</v>
      </c>
      <c r="J31" s="20">
        <v>8</v>
      </c>
      <c r="K31" s="20">
        <v>28</v>
      </c>
    </row>
    <row r="32" s="1" customFormat="1" spans="1:11">
      <c r="A32" s="20">
        <v>29</v>
      </c>
      <c r="B32" s="20" t="s">
        <v>197</v>
      </c>
      <c r="C32" s="20" t="s">
        <v>34</v>
      </c>
      <c r="D32" s="20" t="s">
        <v>38</v>
      </c>
      <c r="E32" s="20">
        <v>100</v>
      </c>
      <c r="F32" s="197">
        <v>80.34</v>
      </c>
      <c r="G32" s="20">
        <v>100</v>
      </c>
      <c r="H32" s="20">
        <v>80</v>
      </c>
      <c r="I32" s="180">
        <v>96</v>
      </c>
      <c r="J32" s="20">
        <v>8</v>
      </c>
      <c r="K32" s="20">
        <v>29</v>
      </c>
    </row>
    <row r="33" s="1" customFormat="1" spans="1:11">
      <c r="A33" s="20">
        <v>30</v>
      </c>
      <c r="B33" s="20" t="s">
        <v>194</v>
      </c>
      <c r="C33" s="20" t="s">
        <v>34</v>
      </c>
      <c r="D33" s="20" t="s">
        <v>32</v>
      </c>
      <c r="E33" s="20">
        <v>95</v>
      </c>
      <c r="F33" s="197">
        <v>87.521327014218</v>
      </c>
      <c r="G33" s="20">
        <v>100</v>
      </c>
      <c r="H33" s="20">
        <v>83</v>
      </c>
      <c r="I33" s="180">
        <v>95.85</v>
      </c>
      <c r="J33" s="20">
        <v>3</v>
      </c>
      <c r="K33" s="20">
        <v>30</v>
      </c>
    </row>
    <row r="34" s="1" customFormat="1" spans="1:11">
      <c r="A34" s="20">
        <v>31</v>
      </c>
      <c r="B34" s="20" t="s">
        <v>197</v>
      </c>
      <c r="C34" s="20" t="s">
        <v>34</v>
      </c>
      <c r="D34" s="20" t="s">
        <v>199</v>
      </c>
      <c r="E34" s="20">
        <v>100</v>
      </c>
      <c r="F34" s="197">
        <v>79.413333</v>
      </c>
      <c r="G34" s="20">
        <v>100</v>
      </c>
      <c r="H34" s="20">
        <v>79</v>
      </c>
      <c r="I34" s="180">
        <v>95.8</v>
      </c>
      <c r="J34" s="20">
        <v>9</v>
      </c>
      <c r="K34" s="20">
        <v>31</v>
      </c>
    </row>
    <row r="35" s="1" customFormat="1" spans="1:11">
      <c r="A35" s="20">
        <v>32</v>
      </c>
      <c r="B35" s="20" t="s">
        <v>197</v>
      </c>
      <c r="C35" s="20" t="s">
        <v>34</v>
      </c>
      <c r="D35" s="20" t="s">
        <v>105</v>
      </c>
      <c r="E35" s="20">
        <v>100</v>
      </c>
      <c r="F35" s="197">
        <v>84.926667</v>
      </c>
      <c r="G35" s="20">
        <v>100</v>
      </c>
      <c r="H35" s="20">
        <v>78</v>
      </c>
      <c r="I35" s="180">
        <v>95.6</v>
      </c>
      <c r="J35" s="20">
        <v>10</v>
      </c>
      <c r="K35" s="20">
        <v>32</v>
      </c>
    </row>
    <row r="36" s="1" customFormat="1" spans="1:11">
      <c r="A36" s="20">
        <v>33</v>
      </c>
      <c r="B36" s="20" t="s">
        <v>197</v>
      </c>
      <c r="C36" s="20" t="s">
        <v>34</v>
      </c>
      <c r="D36" s="20" t="s">
        <v>28</v>
      </c>
      <c r="E36" s="20">
        <v>100</v>
      </c>
      <c r="F36" s="197">
        <v>76.24</v>
      </c>
      <c r="G36" s="20">
        <v>100</v>
      </c>
      <c r="H36" s="20">
        <v>78</v>
      </c>
      <c r="I36" s="180">
        <v>95.6</v>
      </c>
      <c r="J36" s="20">
        <v>10</v>
      </c>
      <c r="K36" s="20">
        <v>32</v>
      </c>
    </row>
    <row r="37" s="1" customFormat="1" spans="1:11">
      <c r="A37" s="20">
        <v>34</v>
      </c>
      <c r="B37" s="20" t="s">
        <v>196</v>
      </c>
      <c r="C37" s="20" t="s">
        <v>34</v>
      </c>
      <c r="D37" s="20" t="s">
        <v>200</v>
      </c>
      <c r="E37" s="20">
        <v>100</v>
      </c>
      <c r="F37" s="197">
        <v>90.4133333333333</v>
      </c>
      <c r="G37" s="20">
        <v>100</v>
      </c>
      <c r="H37" s="20">
        <v>74</v>
      </c>
      <c r="I37" s="180">
        <v>94.8</v>
      </c>
      <c r="J37" s="20">
        <v>9</v>
      </c>
      <c r="K37" s="20">
        <v>34</v>
      </c>
    </row>
    <row r="38" s="1" customFormat="1" spans="1:11">
      <c r="A38" s="20">
        <v>35</v>
      </c>
      <c r="B38" s="20" t="s">
        <v>196</v>
      </c>
      <c r="C38" s="20" t="s">
        <v>34</v>
      </c>
      <c r="D38" s="20" t="s">
        <v>129</v>
      </c>
      <c r="E38" s="20">
        <v>100</v>
      </c>
      <c r="F38" s="197">
        <v>85.3544303797468</v>
      </c>
      <c r="G38" s="20">
        <v>100</v>
      </c>
      <c r="H38" s="20">
        <v>74</v>
      </c>
      <c r="I38" s="180">
        <v>94.8</v>
      </c>
      <c r="J38" s="20">
        <v>9</v>
      </c>
      <c r="K38" s="20">
        <v>34</v>
      </c>
    </row>
    <row r="39" s="1" customFormat="1" spans="1:11">
      <c r="A39" s="20">
        <v>36</v>
      </c>
      <c r="B39" s="20" t="s">
        <v>197</v>
      </c>
      <c r="C39" s="20" t="s">
        <v>34</v>
      </c>
      <c r="D39" s="20" t="s">
        <v>19</v>
      </c>
      <c r="E39" s="20">
        <v>100</v>
      </c>
      <c r="F39" s="197">
        <v>78.966667</v>
      </c>
      <c r="G39" s="20">
        <v>100</v>
      </c>
      <c r="H39" s="20">
        <v>72</v>
      </c>
      <c r="I39" s="180">
        <v>94.4</v>
      </c>
      <c r="J39" s="20">
        <v>12</v>
      </c>
      <c r="K39" s="20">
        <v>36</v>
      </c>
    </row>
    <row r="40" s="1" customFormat="1" spans="1:11">
      <c r="A40" s="20">
        <v>37</v>
      </c>
      <c r="B40" s="20" t="s">
        <v>195</v>
      </c>
      <c r="C40" s="20" t="s">
        <v>34</v>
      </c>
      <c r="D40" s="20" t="s">
        <v>58</v>
      </c>
      <c r="E40" s="20">
        <v>90</v>
      </c>
      <c r="F40" s="197">
        <v>84.9666666666667</v>
      </c>
      <c r="G40" s="20">
        <v>98.97</v>
      </c>
      <c r="H40" s="20">
        <v>82</v>
      </c>
      <c r="I40" s="180">
        <v>94.23</v>
      </c>
      <c r="J40" s="20">
        <v>12</v>
      </c>
      <c r="K40" s="20">
        <v>37</v>
      </c>
    </row>
    <row r="41" s="1" customFormat="1" spans="1:11">
      <c r="A41" s="20">
        <v>38</v>
      </c>
      <c r="B41" s="20" t="s">
        <v>197</v>
      </c>
      <c r="C41" s="20" t="s">
        <v>34</v>
      </c>
      <c r="D41" s="20" t="s">
        <v>192</v>
      </c>
      <c r="E41" s="20">
        <v>100</v>
      </c>
      <c r="F41" s="197">
        <v>79.513333</v>
      </c>
      <c r="G41" s="20">
        <v>100</v>
      </c>
      <c r="H41" s="20">
        <v>70</v>
      </c>
      <c r="I41" s="180">
        <v>94</v>
      </c>
      <c r="J41" s="20">
        <v>13</v>
      </c>
      <c r="K41" s="20">
        <v>38</v>
      </c>
    </row>
    <row r="42" s="1" customFormat="1" spans="1:11">
      <c r="A42" s="20">
        <v>39</v>
      </c>
      <c r="B42" s="20" t="s">
        <v>197</v>
      </c>
      <c r="C42" s="20" t="s">
        <v>34</v>
      </c>
      <c r="D42" s="20" t="s">
        <v>201</v>
      </c>
      <c r="E42" s="20">
        <v>100</v>
      </c>
      <c r="F42" s="197">
        <v>79.94</v>
      </c>
      <c r="G42" s="20">
        <v>100</v>
      </c>
      <c r="H42" s="20">
        <v>70</v>
      </c>
      <c r="I42" s="180">
        <v>94</v>
      </c>
      <c r="J42" s="20">
        <v>13</v>
      </c>
      <c r="K42" s="20">
        <v>38</v>
      </c>
    </row>
    <row r="43" s="1" customFormat="1" spans="1:11">
      <c r="A43" s="20">
        <v>40</v>
      </c>
      <c r="B43" s="20" t="s">
        <v>197</v>
      </c>
      <c r="C43" s="20" t="s">
        <v>34</v>
      </c>
      <c r="D43" s="20" t="s">
        <v>15</v>
      </c>
      <c r="E43" s="20">
        <v>100</v>
      </c>
      <c r="F43" s="197">
        <v>80.38</v>
      </c>
      <c r="G43" s="20">
        <v>100</v>
      </c>
      <c r="H43" s="20">
        <v>67.5</v>
      </c>
      <c r="I43" s="180">
        <v>93.5</v>
      </c>
      <c r="J43" s="20">
        <v>15</v>
      </c>
      <c r="K43" s="20">
        <v>40</v>
      </c>
    </row>
    <row r="44" s="1" customFormat="1" spans="1:11">
      <c r="A44" s="20">
        <v>41</v>
      </c>
      <c r="B44" s="20" t="s">
        <v>195</v>
      </c>
      <c r="C44" s="20" t="s">
        <v>34</v>
      </c>
      <c r="D44" s="20" t="s">
        <v>50</v>
      </c>
      <c r="E44" s="20">
        <v>90</v>
      </c>
      <c r="F44" s="197">
        <v>84.5466666666667</v>
      </c>
      <c r="G44" s="20">
        <v>95.55</v>
      </c>
      <c r="H44" s="20">
        <v>86</v>
      </c>
      <c r="I44" s="180">
        <v>92.81</v>
      </c>
      <c r="J44" s="20">
        <v>13</v>
      </c>
      <c r="K44" s="20">
        <v>41</v>
      </c>
    </row>
    <row r="45" s="1" customFormat="1" spans="1:11">
      <c r="A45" s="20">
        <v>42</v>
      </c>
      <c r="B45" s="20" t="s">
        <v>197</v>
      </c>
      <c r="C45" s="20" t="s">
        <v>34</v>
      </c>
      <c r="D45" s="20" t="s">
        <v>202</v>
      </c>
      <c r="E45" s="20">
        <v>98</v>
      </c>
      <c r="F45" s="197">
        <v>71.84</v>
      </c>
      <c r="G45" s="20">
        <v>96.84</v>
      </c>
      <c r="H45" s="20">
        <v>74</v>
      </c>
      <c r="I45" s="180">
        <v>92.446</v>
      </c>
      <c r="J45" s="20">
        <v>16</v>
      </c>
      <c r="K45" s="20">
        <v>42</v>
      </c>
    </row>
    <row r="46" s="1" customFormat="1" spans="1:11">
      <c r="A46" s="20">
        <v>43</v>
      </c>
      <c r="B46" s="20" t="s">
        <v>197</v>
      </c>
      <c r="C46" s="20" t="s">
        <v>34</v>
      </c>
      <c r="D46" s="20" t="s">
        <v>38</v>
      </c>
      <c r="E46" s="20">
        <v>100</v>
      </c>
      <c r="F46" s="197">
        <v>80.786667</v>
      </c>
      <c r="G46" s="20">
        <v>100</v>
      </c>
      <c r="H46" s="20">
        <v>62</v>
      </c>
      <c r="I46" s="180">
        <v>92.4</v>
      </c>
      <c r="J46" s="20">
        <v>17</v>
      </c>
      <c r="K46" s="20">
        <v>43</v>
      </c>
    </row>
    <row r="47" s="1" customFormat="1" spans="1:11">
      <c r="A47" s="20">
        <v>44</v>
      </c>
      <c r="B47" s="20" t="s">
        <v>197</v>
      </c>
      <c r="C47" s="20" t="s">
        <v>34</v>
      </c>
      <c r="D47" s="20" t="s">
        <v>21</v>
      </c>
      <c r="E47" s="20">
        <v>99</v>
      </c>
      <c r="F47" s="197">
        <v>77.433333</v>
      </c>
      <c r="G47" s="20">
        <v>100</v>
      </c>
      <c r="H47" s="20">
        <v>62</v>
      </c>
      <c r="I47" s="180">
        <v>92.25</v>
      </c>
      <c r="J47" s="20">
        <v>18</v>
      </c>
      <c r="K47" s="20">
        <v>44</v>
      </c>
    </row>
    <row r="48" s="1" customFormat="1" ht="15.75" customHeight="1" spans="1:11">
      <c r="A48" s="20">
        <v>45</v>
      </c>
      <c r="B48" s="20" t="s">
        <v>196</v>
      </c>
      <c r="C48" s="20" t="s">
        <v>34</v>
      </c>
      <c r="D48" s="20" t="s">
        <v>90</v>
      </c>
      <c r="E48" s="20">
        <v>100</v>
      </c>
      <c r="F48" s="197">
        <v>83.7733333333333</v>
      </c>
      <c r="G48" s="20">
        <v>97.77</v>
      </c>
      <c r="H48" s="20">
        <v>68</v>
      </c>
      <c r="I48" s="180">
        <v>92.1505</v>
      </c>
      <c r="J48" s="20">
        <v>11</v>
      </c>
      <c r="K48" s="20">
        <v>45</v>
      </c>
    </row>
    <row r="49" s="1" customFormat="1" spans="1:11">
      <c r="A49" s="20">
        <v>46</v>
      </c>
      <c r="B49" s="20" t="s">
        <v>197</v>
      </c>
      <c r="C49" s="20" t="s">
        <v>34</v>
      </c>
      <c r="D49" s="20" t="s">
        <v>32</v>
      </c>
      <c r="E49" s="20">
        <v>100</v>
      </c>
      <c r="F49" s="197">
        <v>84.3</v>
      </c>
      <c r="G49" s="20">
        <v>98.3</v>
      </c>
      <c r="H49" s="20">
        <v>66</v>
      </c>
      <c r="I49" s="180">
        <v>92.095</v>
      </c>
      <c r="J49" s="20">
        <v>19</v>
      </c>
      <c r="K49" s="20">
        <v>46</v>
      </c>
    </row>
    <row r="50" s="1" customFormat="1" spans="1:11">
      <c r="A50" s="20">
        <v>47</v>
      </c>
      <c r="B50" s="20" t="s">
        <v>195</v>
      </c>
      <c r="C50" s="20" t="s">
        <v>34</v>
      </c>
      <c r="D50" s="20" t="s">
        <v>73</v>
      </c>
      <c r="E50" s="20">
        <v>90</v>
      </c>
      <c r="F50" s="197">
        <v>80.06</v>
      </c>
      <c r="G50" s="20">
        <v>83.06</v>
      </c>
      <c r="H50" s="20">
        <v>92</v>
      </c>
      <c r="I50" s="180">
        <v>92</v>
      </c>
      <c r="J50" s="20">
        <v>14</v>
      </c>
      <c r="K50" s="20">
        <v>47</v>
      </c>
    </row>
    <row r="51" s="1" customFormat="1" spans="1:11">
      <c r="A51" s="20">
        <v>48</v>
      </c>
      <c r="B51" s="20" t="s">
        <v>196</v>
      </c>
      <c r="C51" s="20" t="s">
        <v>34</v>
      </c>
      <c r="D51" s="20" t="s">
        <v>74</v>
      </c>
      <c r="E51" s="20">
        <v>100</v>
      </c>
      <c r="F51" s="197">
        <v>83.32</v>
      </c>
      <c r="G51" s="20">
        <v>92.32</v>
      </c>
      <c r="H51" s="20">
        <v>84.5</v>
      </c>
      <c r="I51" s="180">
        <v>91.908</v>
      </c>
      <c r="J51" s="20">
        <v>12</v>
      </c>
      <c r="K51" s="20">
        <v>48</v>
      </c>
    </row>
    <row r="52" s="1" customFormat="1" spans="1:11">
      <c r="A52" s="20">
        <v>49</v>
      </c>
      <c r="B52" s="20" t="s">
        <v>196</v>
      </c>
      <c r="C52" s="20" t="s">
        <v>34</v>
      </c>
      <c r="D52" s="20" t="s">
        <v>17</v>
      </c>
      <c r="E52" s="20">
        <v>100</v>
      </c>
      <c r="F52" s="197">
        <v>81.3733333333333</v>
      </c>
      <c r="G52" s="20">
        <v>100</v>
      </c>
      <c r="H52" s="20">
        <v>58</v>
      </c>
      <c r="I52" s="180">
        <v>91.6</v>
      </c>
      <c r="J52" s="20">
        <v>13</v>
      </c>
      <c r="K52" s="20">
        <v>49</v>
      </c>
    </row>
    <row r="53" s="1" customFormat="1" spans="1:11">
      <c r="A53" s="20">
        <v>50</v>
      </c>
      <c r="B53" s="20" t="s">
        <v>195</v>
      </c>
      <c r="C53" s="20" t="s">
        <v>34</v>
      </c>
      <c r="D53" s="20" t="s">
        <v>27</v>
      </c>
      <c r="E53" s="20">
        <v>90</v>
      </c>
      <c r="F53" s="197">
        <v>83.58</v>
      </c>
      <c r="G53" s="20">
        <v>93.58</v>
      </c>
      <c r="H53" s="20">
        <v>86</v>
      </c>
      <c r="I53" s="180">
        <v>91.53</v>
      </c>
      <c r="J53" s="20">
        <v>15</v>
      </c>
      <c r="K53" s="20">
        <v>50</v>
      </c>
    </row>
    <row r="54" s="1" customFormat="1" spans="1:11">
      <c r="A54" s="20">
        <v>51</v>
      </c>
      <c r="B54" s="20" t="s">
        <v>196</v>
      </c>
      <c r="C54" s="20" t="s">
        <v>34</v>
      </c>
      <c r="D54" s="20" t="s">
        <v>203</v>
      </c>
      <c r="E54" s="20">
        <v>100</v>
      </c>
      <c r="F54" s="197">
        <v>81.0466666666667</v>
      </c>
      <c r="G54" s="20">
        <v>100</v>
      </c>
      <c r="H54" s="20">
        <v>56</v>
      </c>
      <c r="I54" s="180">
        <v>91.2</v>
      </c>
      <c r="J54" s="20">
        <v>14</v>
      </c>
      <c r="K54" s="20">
        <v>51</v>
      </c>
    </row>
    <row r="55" s="1" customFormat="1" spans="1:11">
      <c r="A55" s="20">
        <v>52</v>
      </c>
      <c r="B55" s="20" t="s">
        <v>197</v>
      </c>
      <c r="C55" s="20" t="s">
        <v>34</v>
      </c>
      <c r="D55" s="20" t="s">
        <v>45</v>
      </c>
      <c r="E55" s="20">
        <v>100</v>
      </c>
      <c r="F55" s="197">
        <v>78.04</v>
      </c>
      <c r="G55" s="20">
        <v>100</v>
      </c>
      <c r="H55" s="20">
        <v>56</v>
      </c>
      <c r="I55" s="180">
        <v>91.2</v>
      </c>
      <c r="J55" s="20">
        <v>20</v>
      </c>
      <c r="K55" s="20">
        <v>51</v>
      </c>
    </row>
    <row r="56" s="1" customFormat="1" spans="1:11">
      <c r="A56" s="20">
        <v>53</v>
      </c>
      <c r="B56" s="20" t="s">
        <v>195</v>
      </c>
      <c r="C56" s="20" t="s">
        <v>34</v>
      </c>
      <c r="D56" s="20" t="s">
        <v>68</v>
      </c>
      <c r="E56" s="20">
        <v>90</v>
      </c>
      <c r="F56" s="197">
        <v>89.2333333333333</v>
      </c>
      <c r="G56" s="20">
        <v>94.23</v>
      </c>
      <c r="H56" s="20">
        <v>86</v>
      </c>
      <c r="I56" s="180">
        <v>91</v>
      </c>
      <c r="J56" s="20">
        <v>16</v>
      </c>
      <c r="K56" s="20">
        <v>53</v>
      </c>
    </row>
    <row r="57" s="1" customFormat="1" spans="1:11">
      <c r="A57" s="20">
        <v>54</v>
      </c>
      <c r="B57" s="20" t="s">
        <v>196</v>
      </c>
      <c r="C57" s="20" t="s">
        <v>34</v>
      </c>
      <c r="D57" s="20" t="s">
        <v>19</v>
      </c>
      <c r="E57" s="20">
        <v>98</v>
      </c>
      <c r="F57" s="197">
        <v>81.0466666666667</v>
      </c>
      <c r="G57" s="20">
        <v>100</v>
      </c>
      <c r="H57" s="20">
        <v>56</v>
      </c>
      <c r="I57" s="180">
        <v>90.9</v>
      </c>
      <c r="J57" s="20">
        <v>15</v>
      </c>
      <c r="K57" s="20">
        <v>54</v>
      </c>
    </row>
    <row r="58" s="1" customFormat="1" spans="1:11">
      <c r="A58" s="20">
        <v>55</v>
      </c>
      <c r="B58" s="20" t="s">
        <v>195</v>
      </c>
      <c r="C58" s="20" t="s">
        <v>34</v>
      </c>
      <c r="D58" s="20" t="s">
        <v>58</v>
      </c>
      <c r="E58" s="20">
        <v>85</v>
      </c>
      <c r="F58" s="197">
        <v>79.34</v>
      </c>
      <c r="G58" s="20">
        <v>94.34</v>
      </c>
      <c r="H58" s="20">
        <v>82</v>
      </c>
      <c r="I58" s="180">
        <v>90.47</v>
      </c>
      <c r="J58" s="20">
        <v>17</v>
      </c>
      <c r="K58" s="20">
        <v>55</v>
      </c>
    </row>
    <row r="59" s="1" customFormat="1" spans="1:11">
      <c r="A59" s="20">
        <v>56</v>
      </c>
      <c r="B59" s="20" t="s">
        <v>197</v>
      </c>
      <c r="C59" s="20" t="s">
        <v>34</v>
      </c>
      <c r="D59" s="20" t="s">
        <v>45</v>
      </c>
      <c r="E59" s="20">
        <v>100</v>
      </c>
      <c r="F59" s="197">
        <v>79.373333</v>
      </c>
      <c r="G59" s="20">
        <v>91.37</v>
      </c>
      <c r="H59" s="20">
        <v>80</v>
      </c>
      <c r="I59" s="180">
        <v>90.3905</v>
      </c>
      <c r="J59" s="20">
        <v>21</v>
      </c>
      <c r="K59" s="20">
        <v>56</v>
      </c>
    </row>
    <row r="60" s="1" customFormat="1" spans="1:11">
      <c r="A60" s="20">
        <v>57</v>
      </c>
      <c r="B60" s="20" t="s">
        <v>194</v>
      </c>
      <c r="C60" s="20" t="s">
        <v>34</v>
      </c>
      <c r="D60" s="20" t="s">
        <v>32</v>
      </c>
      <c r="E60" s="20">
        <v>87</v>
      </c>
      <c r="F60" s="197">
        <v>76.1670616113744</v>
      </c>
      <c r="G60" s="20">
        <v>96.17</v>
      </c>
      <c r="H60" s="20">
        <v>74</v>
      </c>
      <c r="I60" s="180">
        <v>90.3605</v>
      </c>
      <c r="J60" s="20">
        <v>4</v>
      </c>
      <c r="K60" s="20">
        <v>57</v>
      </c>
    </row>
    <row r="61" s="1" customFormat="1" spans="1:11">
      <c r="A61" s="20">
        <v>58</v>
      </c>
      <c r="B61" s="20" t="s">
        <v>197</v>
      </c>
      <c r="C61" s="20" t="s">
        <v>34</v>
      </c>
      <c r="D61" s="20" t="s">
        <v>21</v>
      </c>
      <c r="E61" s="20">
        <v>100</v>
      </c>
      <c r="F61" s="197">
        <v>72.486667</v>
      </c>
      <c r="G61" s="20">
        <v>86.49</v>
      </c>
      <c r="H61" s="20">
        <v>95</v>
      </c>
      <c r="I61" s="180">
        <v>90.2185</v>
      </c>
      <c r="J61" s="20">
        <v>0</v>
      </c>
      <c r="K61" s="20">
        <v>58</v>
      </c>
    </row>
    <row r="62" s="1" customFormat="1" spans="1:11">
      <c r="A62" s="20">
        <v>59</v>
      </c>
      <c r="B62" s="20" t="s">
        <v>196</v>
      </c>
      <c r="C62" s="20" t="s">
        <v>34</v>
      </c>
      <c r="D62" s="20" t="s">
        <v>64</v>
      </c>
      <c r="E62" s="20">
        <v>100</v>
      </c>
      <c r="F62" s="197">
        <v>80.2294117647059</v>
      </c>
      <c r="G62" s="20">
        <v>95.23</v>
      </c>
      <c r="H62" s="20">
        <v>64</v>
      </c>
      <c r="I62" s="180">
        <v>89.6995</v>
      </c>
      <c r="J62" s="20">
        <v>16</v>
      </c>
      <c r="K62" s="20">
        <v>59</v>
      </c>
    </row>
    <row r="63" s="1" customFormat="1" spans="1:11">
      <c r="A63" s="20">
        <v>60</v>
      </c>
      <c r="B63" s="20" t="s">
        <v>197</v>
      </c>
      <c r="C63" s="20" t="s">
        <v>34</v>
      </c>
      <c r="D63" s="20" t="s">
        <v>204</v>
      </c>
      <c r="E63" s="20">
        <v>95</v>
      </c>
      <c r="F63" s="197">
        <v>75.233333</v>
      </c>
      <c r="G63" s="20">
        <v>91.23</v>
      </c>
      <c r="H63" s="20">
        <v>80</v>
      </c>
      <c r="I63" s="180">
        <v>89.5495</v>
      </c>
      <c r="J63" s="20">
        <v>23</v>
      </c>
      <c r="K63" s="20">
        <v>60</v>
      </c>
    </row>
    <row r="64" s="1" customFormat="1" spans="1:11">
      <c r="A64" s="20">
        <v>61</v>
      </c>
      <c r="B64" s="20" t="s">
        <v>197</v>
      </c>
      <c r="C64" s="20" t="s">
        <v>34</v>
      </c>
      <c r="D64" s="20" t="s">
        <v>73</v>
      </c>
      <c r="E64" s="20">
        <v>100</v>
      </c>
      <c r="F64" s="197">
        <v>70.26</v>
      </c>
      <c r="G64" s="20">
        <v>93.26</v>
      </c>
      <c r="H64" s="20">
        <v>66</v>
      </c>
      <c r="I64" s="180">
        <v>88.819</v>
      </c>
      <c r="J64" s="20">
        <v>24</v>
      </c>
      <c r="K64" s="20">
        <v>61</v>
      </c>
    </row>
    <row r="65" s="1" customFormat="1" spans="1:11">
      <c r="A65" s="20">
        <v>62</v>
      </c>
      <c r="B65" s="20" t="s">
        <v>195</v>
      </c>
      <c r="C65" s="20" t="s">
        <v>34</v>
      </c>
      <c r="D65" s="20" t="s">
        <v>64</v>
      </c>
      <c r="E65" s="20">
        <v>90</v>
      </c>
      <c r="F65" s="197">
        <v>83.3533333333333</v>
      </c>
      <c r="G65" s="20">
        <v>89.35</v>
      </c>
      <c r="H65" s="20">
        <v>86</v>
      </c>
      <c r="I65" s="180">
        <v>88.78</v>
      </c>
      <c r="J65" s="20">
        <v>18</v>
      </c>
      <c r="K65" s="20">
        <v>62</v>
      </c>
    </row>
    <row r="66" s="1" customFormat="1" spans="1:11">
      <c r="A66" s="20">
        <v>63</v>
      </c>
      <c r="B66" s="20" t="s">
        <v>195</v>
      </c>
      <c r="C66" s="20" t="s">
        <v>34</v>
      </c>
      <c r="D66" s="20" t="s">
        <v>35</v>
      </c>
      <c r="E66" s="20">
        <v>93</v>
      </c>
      <c r="F66" s="197">
        <v>80.3933333333333</v>
      </c>
      <c r="G66" s="20">
        <v>85.39</v>
      </c>
      <c r="H66" s="20">
        <v>95</v>
      </c>
      <c r="I66" s="180">
        <v>88.45</v>
      </c>
      <c r="J66" s="20">
        <v>19</v>
      </c>
      <c r="K66" s="20">
        <v>63</v>
      </c>
    </row>
    <row r="67" s="1" customFormat="1" spans="1:11">
      <c r="A67" s="20">
        <v>64</v>
      </c>
      <c r="B67" s="20" t="s">
        <v>197</v>
      </c>
      <c r="C67" s="20" t="s">
        <v>34</v>
      </c>
      <c r="D67" s="20" t="s">
        <v>205</v>
      </c>
      <c r="E67" s="20">
        <v>98</v>
      </c>
      <c r="F67" s="197">
        <v>73.393333</v>
      </c>
      <c r="G67" s="20">
        <v>95.39</v>
      </c>
      <c r="H67" s="20">
        <v>56</v>
      </c>
      <c r="I67" s="180">
        <v>87.9035</v>
      </c>
      <c r="J67" s="20">
        <v>25</v>
      </c>
      <c r="K67" s="20">
        <v>64</v>
      </c>
    </row>
    <row r="68" s="1" customFormat="1" spans="1:11">
      <c r="A68" s="20">
        <v>65</v>
      </c>
      <c r="B68" s="20" t="s">
        <v>194</v>
      </c>
      <c r="C68" s="20" t="s">
        <v>34</v>
      </c>
      <c r="D68" s="20" t="s">
        <v>57</v>
      </c>
      <c r="E68" s="20" t="s">
        <v>206</v>
      </c>
      <c r="F68" s="197">
        <v>78.9419431279621</v>
      </c>
      <c r="G68" s="20" t="s">
        <v>207</v>
      </c>
      <c r="H68" s="20" t="s">
        <v>208</v>
      </c>
      <c r="I68" s="180">
        <v>87.611</v>
      </c>
      <c r="J68" s="20">
        <v>5</v>
      </c>
      <c r="K68" s="20">
        <v>65</v>
      </c>
    </row>
    <row r="69" s="1" customFormat="1" spans="1:11">
      <c r="A69" s="20">
        <v>66</v>
      </c>
      <c r="B69" s="20" t="s">
        <v>196</v>
      </c>
      <c r="C69" s="20" t="s">
        <v>34</v>
      </c>
      <c r="D69" s="20" t="s">
        <v>37</v>
      </c>
      <c r="E69" s="20">
        <v>100</v>
      </c>
      <c r="F69" s="197">
        <v>82.0333333333333</v>
      </c>
      <c r="G69" s="20">
        <v>93.03</v>
      </c>
      <c r="H69" s="20">
        <v>60</v>
      </c>
      <c r="I69" s="180">
        <v>87.4695</v>
      </c>
      <c r="J69" s="20">
        <v>17</v>
      </c>
      <c r="K69" s="20">
        <v>66</v>
      </c>
    </row>
    <row r="70" s="1" customFormat="1" spans="1:11">
      <c r="A70" s="20">
        <v>67</v>
      </c>
      <c r="B70" s="20" t="s">
        <v>196</v>
      </c>
      <c r="C70" s="20" t="s">
        <v>34</v>
      </c>
      <c r="D70" s="20" t="s">
        <v>32</v>
      </c>
      <c r="E70" s="20">
        <v>100</v>
      </c>
      <c r="F70" s="197">
        <v>70.2117647058824</v>
      </c>
      <c r="G70" s="20">
        <v>87.21</v>
      </c>
      <c r="H70" s="20">
        <v>76</v>
      </c>
      <c r="I70" s="180">
        <v>86.8865</v>
      </c>
      <c r="J70" s="20">
        <v>18</v>
      </c>
      <c r="K70" s="20">
        <v>67</v>
      </c>
    </row>
    <row r="71" s="1" customFormat="1" spans="1:11">
      <c r="A71" s="20">
        <v>68</v>
      </c>
      <c r="B71" s="20" t="s">
        <v>197</v>
      </c>
      <c r="C71" s="20" t="s">
        <v>34</v>
      </c>
      <c r="D71" s="20" t="s">
        <v>63</v>
      </c>
      <c r="E71" s="20">
        <v>100</v>
      </c>
      <c r="F71" s="197">
        <v>74.04</v>
      </c>
      <c r="G71" s="20">
        <v>89.04</v>
      </c>
      <c r="H71" s="20">
        <v>70</v>
      </c>
      <c r="I71" s="180">
        <v>86.876</v>
      </c>
      <c r="J71" s="20">
        <v>26</v>
      </c>
      <c r="K71" s="20">
        <v>68</v>
      </c>
    </row>
    <row r="72" s="1" customFormat="1" spans="1:11">
      <c r="A72" s="20">
        <v>69</v>
      </c>
      <c r="B72" s="20" t="s">
        <v>196</v>
      </c>
      <c r="C72" s="20" t="s">
        <v>34</v>
      </c>
      <c r="D72" s="20" t="s">
        <v>57</v>
      </c>
      <c r="E72" s="20">
        <v>100</v>
      </c>
      <c r="F72" s="197">
        <v>76.6529411764706</v>
      </c>
      <c r="G72" s="20">
        <v>91.65</v>
      </c>
      <c r="H72" s="20">
        <v>60</v>
      </c>
      <c r="I72" s="180">
        <v>86.5725</v>
      </c>
      <c r="J72" s="20">
        <v>19</v>
      </c>
      <c r="K72" s="20">
        <v>69</v>
      </c>
    </row>
    <row r="73" s="1" customFormat="1" spans="1:11">
      <c r="A73" s="20">
        <v>70</v>
      </c>
      <c r="B73" s="20" t="s">
        <v>195</v>
      </c>
      <c r="C73" s="20" t="s">
        <v>34</v>
      </c>
      <c r="D73" s="20" t="s">
        <v>44</v>
      </c>
      <c r="E73" s="20">
        <v>87</v>
      </c>
      <c r="F73" s="197">
        <v>79.5266666666667</v>
      </c>
      <c r="G73" s="20">
        <v>87.53</v>
      </c>
      <c r="H73" s="20">
        <v>82</v>
      </c>
      <c r="I73" s="180">
        <v>86.34</v>
      </c>
      <c r="J73" s="20">
        <v>20</v>
      </c>
      <c r="K73" s="20">
        <v>70</v>
      </c>
    </row>
    <row r="74" s="1" customFormat="1" spans="1:11">
      <c r="A74" s="20">
        <v>71</v>
      </c>
      <c r="B74" s="20" t="s">
        <v>195</v>
      </c>
      <c r="C74" s="20" t="s">
        <v>34</v>
      </c>
      <c r="D74" s="20" t="s">
        <v>21</v>
      </c>
      <c r="E74" s="20">
        <v>90</v>
      </c>
      <c r="F74" s="197">
        <v>81.3933333333333</v>
      </c>
      <c r="G74" s="20">
        <v>86.39</v>
      </c>
      <c r="H74" s="20">
        <v>82</v>
      </c>
      <c r="I74" s="180">
        <v>86.05</v>
      </c>
      <c r="J74" s="20">
        <v>21</v>
      </c>
      <c r="K74" s="20">
        <v>71</v>
      </c>
    </row>
    <row r="75" s="1" customFormat="1" spans="1:11">
      <c r="A75" s="20">
        <v>72</v>
      </c>
      <c r="B75" s="20" t="s">
        <v>196</v>
      </c>
      <c r="C75" s="20" t="s">
        <v>34</v>
      </c>
      <c r="D75" s="20" t="s">
        <v>45</v>
      </c>
      <c r="E75" s="20">
        <v>100</v>
      </c>
      <c r="F75" s="197">
        <v>69.2901234567901</v>
      </c>
      <c r="G75" s="20">
        <v>88.29</v>
      </c>
      <c r="H75" s="20">
        <v>68</v>
      </c>
      <c r="I75" s="180">
        <v>85.9885</v>
      </c>
      <c r="J75" s="20">
        <v>20</v>
      </c>
      <c r="K75" s="20">
        <v>72</v>
      </c>
    </row>
    <row r="76" s="1" customFormat="1" spans="1:11">
      <c r="A76" s="20">
        <v>73</v>
      </c>
      <c r="B76" s="20" t="s">
        <v>194</v>
      </c>
      <c r="C76" s="20" t="s">
        <v>209</v>
      </c>
      <c r="D76" s="20" t="s">
        <v>18</v>
      </c>
      <c r="E76" s="20" t="s">
        <v>210</v>
      </c>
      <c r="F76" s="197">
        <v>72.2879146919431</v>
      </c>
      <c r="G76" s="20" t="s">
        <v>211</v>
      </c>
      <c r="H76" s="20" t="s">
        <v>212</v>
      </c>
      <c r="I76" s="180">
        <v>85.7885</v>
      </c>
      <c r="J76" s="20">
        <v>6</v>
      </c>
      <c r="K76" s="20">
        <v>73</v>
      </c>
    </row>
    <row r="77" s="1" customFormat="1" spans="1:11">
      <c r="A77" s="20">
        <v>74</v>
      </c>
      <c r="B77" s="20" t="s">
        <v>195</v>
      </c>
      <c r="C77" s="20" t="s">
        <v>34</v>
      </c>
      <c r="D77" s="20" t="s">
        <v>18</v>
      </c>
      <c r="E77" s="20">
        <v>88</v>
      </c>
      <c r="F77" s="197">
        <v>80.1133333333333</v>
      </c>
      <c r="G77" s="20">
        <v>86.11</v>
      </c>
      <c r="H77" s="20">
        <v>82</v>
      </c>
      <c r="I77" s="180">
        <v>85.57</v>
      </c>
      <c r="J77" s="20">
        <v>22</v>
      </c>
      <c r="K77" s="20">
        <v>74</v>
      </c>
    </row>
    <row r="78" s="1" customFormat="1" spans="1:11">
      <c r="A78" s="20">
        <v>75</v>
      </c>
      <c r="B78" s="20" t="s">
        <v>194</v>
      </c>
      <c r="C78" s="20" t="s">
        <v>34</v>
      </c>
      <c r="D78" s="20" t="s">
        <v>40</v>
      </c>
      <c r="E78" s="20">
        <v>86</v>
      </c>
      <c r="F78" s="197">
        <v>74.7985781990521</v>
      </c>
      <c r="G78" s="20">
        <v>85.8</v>
      </c>
      <c r="H78" s="20">
        <v>84</v>
      </c>
      <c r="I78" s="180">
        <v>85.47</v>
      </c>
      <c r="J78" s="20">
        <v>7</v>
      </c>
      <c r="K78" s="20">
        <v>75</v>
      </c>
    </row>
    <row r="79" s="1" customFormat="1" spans="1:11">
      <c r="A79" s="20">
        <v>76</v>
      </c>
      <c r="B79" s="20" t="s">
        <v>194</v>
      </c>
      <c r="C79" s="20" t="s">
        <v>34</v>
      </c>
      <c r="D79" s="20" t="s">
        <v>213</v>
      </c>
      <c r="E79" s="20">
        <v>92</v>
      </c>
      <c r="F79" s="197">
        <v>74.3649289099526</v>
      </c>
      <c r="G79" s="20">
        <v>84.36</v>
      </c>
      <c r="H79" s="20">
        <v>84</v>
      </c>
      <c r="I79" s="180">
        <v>85.434</v>
      </c>
      <c r="J79" s="20">
        <v>8</v>
      </c>
      <c r="K79" s="20">
        <v>76</v>
      </c>
    </row>
    <row r="80" s="1" customFormat="1" spans="1:11">
      <c r="A80" s="20">
        <v>77</v>
      </c>
      <c r="B80" s="20" t="s">
        <v>195</v>
      </c>
      <c r="C80" s="20" t="s">
        <v>34</v>
      </c>
      <c r="D80" s="20" t="s">
        <v>33</v>
      </c>
      <c r="E80" s="20">
        <v>82</v>
      </c>
      <c r="F80" s="197">
        <v>80.9933333333333</v>
      </c>
      <c r="G80" s="20">
        <v>83.99</v>
      </c>
      <c r="H80" s="20">
        <v>96</v>
      </c>
      <c r="I80" s="180">
        <v>85.39</v>
      </c>
      <c r="J80" s="20">
        <v>23</v>
      </c>
      <c r="K80" s="20">
        <v>77</v>
      </c>
    </row>
    <row r="81" s="1" customFormat="1" spans="1:11">
      <c r="A81" s="20">
        <v>78</v>
      </c>
      <c r="B81" s="20" t="s">
        <v>196</v>
      </c>
      <c r="C81" s="20" t="s">
        <v>34</v>
      </c>
      <c r="D81" s="20" t="s">
        <v>136</v>
      </c>
      <c r="E81" s="20">
        <v>98</v>
      </c>
      <c r="F81" s="197">
        <v>76.3354430379747</v>
      </c>
      <c r="G81" s="20">
        <v>80.34</v>
      </c>
      <c r="H81" s="20">
        <v>90</v>
      </c>
      <c r="I81" s="180">
        <v>84.921</v>
      </c>
      <c r="J81" s="20">
        <v>21</v>
      </c>
      <c r="K81" s="20">
        <v>78</v>
      </c>
    </row>
    <row r="82" s="1" customFormat="1" spans="1:11">
      <c r="A82" s="20">
        <v>79</v>
      </c>
      <c r="B82" s="20" t="s">
        <v>195</v>
      </c>
      <c r="C82" s="20" t="s">
        <v>34</v>
      </c>
      <c r="D82" s="20" t="s">
        <v>104</v>
      </c>
      <c r="E82" s="20">
        <v>90</v>
      </c>
      <c r="F82" s="197">
        <v>84.44</v>
      </c>
      <c r="G82" s="20">
        <v>84.44</v>
      </c>
      <c r="H82" s="20">
        <v>82</v>
      </c>
      <c r="I82" s="180">
        <v>84.79</v>
      </c>
      <c r="J82" s="20">
        <v>24</v>
      </c>
      <c r="K82" s="20">
        <v>79</v>
      </c>
    </row>
    <row r="83" s="1" customFormat="1" spans="1:11">
      <c r="A83" s="20">
        <v>80</v>
      </c>
      <c r="B83" s="20" t="s">
        <v>194</v>
      </c>
      <c r="C83" s="20" t="s">
        <v>34</v>
      </c>
      <c r="D83" s="20" t="s">
        <v>214</v>
      </c>
      <c r="E83" s="20" t="s">
        <v>206</v>
      </c>
      <c r="F83" s="197">
        <v>72.3909952606635</v>
      </c>
      <c r="G83" s="20" t="s">
        <v>215</v>
      </c>
      <c r="H83" s="20" t="s">
        <v>216</v>
      </c>
      <c r="I83" s="180">
        <v>84.5035</v>
      </c>
      <c r="J83" s="20">
        <v>9</v>
      </c>
      <c r="K83" s="20">
        <v>80</v>
      </c>
    </row>
    <row r="84" s="1" customFormat="1" spans="1:11">
      <c r="A84" s="20">
        <v>81</v>
      </c>
      <c r="B84" s="20" t="s">
        <v>194</v>
      </c>
      <c r="C84" s="20" t="s">
        <v>34</v>
      </c>
      <c r="D84" s="20" t="s">
        <v>167</v>
      </c>
      <c r="E84" s="20">
        <v>85</v>
      </c>
      <c r="F84" s="197">
        <v>84.8234597156398</v>
      </c>
      <c r="G84" s="20">
        <v>89.82</v>
      </c>
      <c r="H84" s="20">
        <v>66</v>
      </c>
      <c r="I84" s="180">
        <v>84.333</v>
      </c>
      <c r="J84" s="20">
        <v>10</v>
      </c>
      <c r="K84" s="20">
        <v>81</v>
      </c>
    </row>
    <row r="85" s="1" customFormat="1" spans="1:11">
      <c r="A85" s="20">
        <v>82</v>
      </c>
      <c r="B85" s="20" t="s">
        <v>195</v>
      </c>
      <c r="C85" s="20" t="s">
        <v>34</v>
      </c>
      <c r="D85" s="20" t="s">
        <v>28</v>
      </c>
      <c r="E85" s="20">
        <v>94</v>
      </c>
      <c r="F85" s="197">
        <v>82.3333333333333</v>
      </c>
      <c r="G85" s="20">
        <v>82.33</v>
      </c>
      <c r="H85" s="20">
        <v>82</v>
      </c>
      <c r="I85" s="180">
        <v>84.01</v>
      </c>
      <c r="J85" s="20">
        <v>25</v>
      </c>
      <c r="K85" s="20">
        <v>82</v>
      </c>
    </row>
    <row r="86" s="1" customFormat="1" spans="1:11">
      <c r="A86" s="20">
        <v>83</v>
      </c>
      <c r="B86" s="20" t="s">
        <v>196</v>
      </c>
      <c r="C86" s="20" t="s">
        <v>34</v>
      </c>
      <c r="D86" s="20" t="s">
        <v>129</v>
      </c>
      <c r="E86" s="20">
        <v>98</v>
      </c>
      <c r="F86" s="197">
        <v>71.2529411764706</v>
      </c>
      <c r="G86" s="20">
        <v>89.25</v>
      </c>
      <c r="H86" s="20">
        <v>56</v>
      </c>
      <c r="I86" s="180">
        <v>83.9125</v>
      </c>
      <c r="J86" s="20">
        <v>22</v>
      </c>
      <c r="K86" s="20">
        <v>83</v>
      </c>
    </row>
    <row r="87" s="1" customFormat="1" spans="1:11">
      <c r="A87" s="20">
        <v>84</v>
      </c>
      <c r="B87" s="20" t="s">
        <v>195</v>
      </c>
      <c r="C87" s="20" t="s">
        <v>34</v>
      </c>
      <c r="D87" s="20" t="s">
        <v>217</v>
      </c>
      <c r="E87" s="20">
        <v>85</v>
      </c>
      <c r="F87" s="197">
        <v>70.2933333333333</v>
      </c>
      <c r="G87" s="20">
        <v>90</v>
      </c>
      <c r="H87" s="20">
        <v>81.29</v>
      </c>
      <c r="I87" s="180">
        <v>83.58</v>
      </c>
      <c r="J87" s="20">
        <v>26</v>
      </c>
      <c r="K87" s="20">
        <v>84</v>
      </c>
    </row>
    <row r="88" s="1" customFormat="1" spans="1:11">
      <c r="A88" s="20">
        <v>85</v>
      </c>
      <c r="B88" s="20" t="s">
        <v>194</v>
      </c>
      <c r="C88" s="20" t="s">
        <v>34</v>
      </c>
      <c r="D88" s="20" t="s">
        <v>218</v>
      </c>
      <c r="E88" s="20">
        <v>87</v>
      </c>
      <c r="F88" s="197">
        <v>75.2997630331754</v>
      </c>
      <c r="G88" s="20">
        <v>86.3</v>
      </c>
      <c r="H88" s="20">
        <v>72</v>
      </c>
      <c r="I88" s="180">
        <v>83.545</v>
      </c>
      <c r="J88" s="20">
        <v>11</v>
      </c>
      <c r="K88" s="20">
        <v>85</v>
      </c>
    </row>
    <row r="89" s="1" customFormat="1" spans="1:11">
      <c r="A89" s="20">
        <v>86</v>
      </c>
      <c r="B89" s="20" t="s">
        <v>195</v>
      </c>
      <c r="C89" s="20" t="s">
        <v>34</v>
      </c>
      <c r="D89" s="20" t="s">
        <v>78</v>
      </c>
      <c r="E89" s="20">
        <v>90</v>
      </c>
      <c r="F89" s="197">
        <v>82.2866666666667</v>
      </c>
      <c r="G89" s="20">
        <v>82.29</v>
      </c>
      <c r="H89" s="20">
        <v>82</v>
      </c>
      <c r="I89" s="180">
        <v>83.39</v>
      </c>
      <c r="J89" s="20">
        <v>27</v>
      </c>
      <c r="K89" s="20">
        <v>86</v>
      </c>
    </row>
    <row r="90" s="1" customFormat="1" spans="1:11">
      <c r="A90" s="20">
        <v>87</v>
      </c>
      <c r="B90" s="20" t="s">
        <v>196</v>
      </c>
      <c r="C90" s="20" t="s">
        <v>34</v>
      </c>
      <c r="D90" s="20" t="s">
        <v>219</v>
      </c>
      <c r="E90" s="20">
        <v>100</v>
      </c>
      <c r="F90" s="197">
        <v>74.42</v>
      </c>
      <c r="G90" s="20">
        <v>85.42</v>
      </c>
      <c r="H90" s="20">
        <v>64</v>
      </c>
      <c r="I90" s="180">
        <v>83.323</v>
      </c>
      <c r="J90" s="20">
        <v>23</v>
      </c>
      <c r="K90" s="20">
        <v>87</v>
      </c>
    </row>
    <row r="91" s="1" customFormat="1" spans="1:11">
      <c r="A91" s="20">
        <v>88</v>
      </c>
      <c r="B91" s="20" t="s">
        <v>194</v>
      </c>
      <c r="C91" s="20" t="s">
        <v>34</v>
      </c>
      <c r="D91" s="20" t="s">
        <v>40</v>
      </c>
      <c r="E91" s="20">
        <v>85</v>
      </c>
      <c r="F91" s="197">
        <v>77.3898104265403</v>
      </c>
      <c r="G91" s="20">
        <v>86.39</v>
      </c>
      <c r="H91" s="20">
        <v>72</v>
      </c>
      <c r="I91" s="180">
        <v>83.3035</v>
      </c>
      <c r="J91" s="20">
        <v>12</v>
      </c>
      <c r="K91" s="20">
        <v>88</v>
      </c>
    </row>
    <row r="92" s="1" customFormat="1" spans="1:11">
      <c r="A92" s="20">
        <v>89</v>
      </c>
      <c r="B92" s="20" t="s">
        <v>196</v>
      </c>
      <c r="C92" s="20" t="s">
        <v>34</v>
      </c>
      <c r="D92" s="20" t="s">
        <v>32</v>
      </c>
      <c r="E92" s="20">
        <v>90</v>
      </c>
      <c r="F92" s="197">
        <v>74.9058823529412</v>
      </c>
      <c r="G92" s="20">
        <v>88.91</v>
      </c>
      <c r="H92" s="20">
        <v>60</v>
      </c>
      <c r="I92" s="180">
        <v>83.2915</v>
      </c>
      <c r="J92" s="20">
        <v>24</v>
      </c>
      <c r="K92" s="20">
        <v>89</v>
      </c>
    </row>
    <row r="93" s="1" customFormat="1" ht="14.1" customHeight="1" spans="1:11">
      <c r="A93" s="20">
        <v>90</v>
      </c>
      <c r="B93" s="20" t="s">
        <v>195</v>
      </c>
      <c r="C93" s="20" t="s">
        <v>34</v>
      </c>
      <c r="D93" s="20" t="s">
        <v>86</v>
      </c>
      <c r="E93" s="20">
        <v>85</v>
      </c>
      <c r="F93" s="197">
        <v>76.82</v>
      </c>
      <c r="G93" s="20">
        <v>72.82</v>
      </c>
      <c r="H93" s="20">
        <v>100</v>
      </c>
      <c r="I93" s="180">
        <v>83.08</v>
      </c>
      <c r="J93" s="20">
        <v>28</v>
      </c>
      <c r="K93" s="20">
        <v>90</v>
      </c>
    </row>
    <row r="94" s="1" customFormat="1" spans="1:11">
      <c r="A94" s="20">
        <v>91</v>
      </c>
      <c r="B94" s="20" t="s">
        <v>194</v>
      </c>
      <c r="C94" s="20" t="s">
        <v>34</v>
      </c>
      <c r="D94" s="20" t="s">
        <v>220</v>
      </c>
      <c r="E94" s="20">
        <v>85</v>
      </c>
      <c r="F94" s="197">
        <v>80.5331753554502</v>
      </c>
      <c r="G94" s="20">
        <v>89.53</v>
      </c>
      <c r="H94" s="20">
        <v>60</v>
      </c>
      <c r="I94" s="180">
        <v>82.9445</v>
      </c>
      <c r="J94" s="20">
        <v>13</v>
      </c>
      <c r="K94" s="20">
        <v>91</v>
      </c>
    </row>
    <row r="95" s="1" customFormat="1" spans="1:11">
      <c r="A95" s="20">
        <v>92</v>
      </c>
      <c r="B95" s="20" t="s">
        <v>194</v>
      </c>
      <c r="C95" s="20" t="s">
        <v>34</v>
      </c>
      <c r="D95" s="20" t="s">
        <v>58</v>
      </c>
      <c r="E95" s="20" t="s">
        <v>221</v>
      </c>
      <c r="F95" s="197">
        <v>78.1978672985782</v>
      </c>
      <c r="G95" s="20" t="s">
        <v>222</v>
      </c>
      <c r="H95" s="20" t="s">
        <v>223</v>
      </c>
      <c r="I95" s="180">
        <v>82.63</v>
      </c>
      <c r="J95" s="20">
        <v>14</v>
      </c>
      <c r="K95" s="20">
        <v>92</v>
      </c>
    </row>
    <row r="96" s="1" customFormat="1" spans="1:11">
      <c r="A96" s="20">
        <v>93</v>
      </c>
      <c r="B96" s="20" t="s">
        <v>197</v>
      </c>
      <c r="C96" s="20" t="s">
        <v>34</v>
      </c>
      <c r="D96" s="20" t="s">
        <v>61</v>
      </c>
      <c r="E96" s="20">
        <v>100</v>
      </c>
      <c r="F96" s="197">
        <v>73.62</v>
      </c>
      <c r="G96" s="20">
        <v>81.12</v>
      </c>
      <c r="H96" s="20">
        <v>74</v>
      </c>
      <c r="I96" s="180">
        <v>82.528</v>
      </c>
      <c r="J96" s="20">
        <v>27</v>
      </c>
      <c r="K96" s="20">
        <v>93</v>
      </c>
    </row>
    <row r="97" s="1" customFormat="1" spans="1:11">
      <c r="A97" s="20">
        <v>94</v>
      </c>
      <c r="B97" s="20" t="s">
        <v>195</v>
      </c>
      <c r="C97" s="20" t="s">
        <v>34</v>
      </c>
      <c r="D97" s="20" t="s">
        <v>190</v>
      </c>
      <c r="E97" s="20">
        <v>85</v>
      </c>
      <c r="F97" s="197">
        <v>73.1133333333333</v>
      </c>
      <c r="G97" s="20">
        <v>82.11</v>
      </c>
      <c r="H97" s="20">
        <v>82</v>
      </c>
      <c r="I97" s="180">
        <v>82.52</v>
      </c>
      <c r="J97" s="20">
        <v>29</v>
      </c>
      <c r="K97" s="20">
        <v>94</v>
      </c>
    </row>
    <row r="98" s="1" customFormat="1" spans="1:11">
      <c r="A98" s="20">
        <v>95</v>
      </c>
      <c r="B98" s="20" t="s">
        <v>194</v>
      </c>
      <c r="C98" s="20" t="s">
        <v>34</v>
      </c>
      <c r="D98" s="20" t="s">
        <v>224</v>
      </c>
      <c r="E98" s="20">
        <v>88</v>
      </c>
      <c r="F98" s="197">
        <v>75.0651658767772</v>
      </c>
      <c r="G98" s="20">
        <v>84.07</v>
      </c>
      <c r="H98" s="20">
        <v>72</v>
      </c>
      <c r="I98" s="180">
        <v>82.2455</v>
      </c>
      <c r="J98" s="20">
        <v>15</v>
      </c>
      <c r="K98" s="20">
        <v>95</v>
      </c>
    </row>
    <row r="99" s="1" customFormat="1" spans="1:11">
      <c r="A99" s="20">
        <v>96</v>
      </c>
      <c r="B99" s="20" t="s">
        <v>196</v>
      </c>
      <c r="C99" s="20" t="s">
        <v>34</v>
      </c>
      <c r="D99" s="20" t="s">
        <v>19</v>
      </c>
      <c r="E99" s="20">
        <v>100</v>
      </c>
      <c r="F99" s="197">
        <v>73.4938271604938</v>
      </c>
      <c r="G99" s="20">
        <v>77.49</v>
      </c>
      <c r="H99" s="20">
        <v>84</v>
      </c>
      <c r="I99" s="180">
        <v>82.1685</v>
      </c>
      <c r="J99" s="20">
        <v>25</v>
      </c>
      <c r="K99" s="20">
        <v>96</v>
      </c>
    </row>
    <row r="100" s="1" customFormat="1" spans="1:11">
      <c r="A100" s="20">
        <v>97</v>
      </c>
      <c r="B100" s="20" t="s">
        <v>197</v>
      </c>
      <c r="C100" s="20" t="s">
        <v>34</v>
      </c>
      <c r="D100" s="20" t="s">
        <v>32</v>
      </c>
      <c r="E100" s="20">
        <v>98</v>
      </c>
      <c r="F100" s="197">
        <v>75.16</v>
      </c>
      <c r="G100" s="20">
        <v>85.16</v>
      </c>
      <c r="H100" s="20">
        <v>60</v>
      </c>
      <c r="I100" s="180">
        <v>82.054</v>
      </c>
      <c r="J100" s="20">
        <v>0</v>
      </c>
      <c r="K100" s="20">
        <v>97</v>
      </c>
    </row>
    <row r="101" s="1" customFormat="1" spans="1:11">
      <c r="A101" s="20">
        <v>98</v>
      </c>
      <c r="B101" s="20" t="s">
        <v>194</v>
      </c>
      <c r="C101" s="20" t="s">
        <v>225</v>
      </c>
      <c r="D101" s="20" t="s">
        <v>45</v>
      </c>
      <c r="E101" s="20" t="s">
        <v>226</v>
      </c>
      <c r="F101" s="197">
        <v>78.0450236966825</v>
      </c>
      <c r="G101" s="20" t="s">
        <v>227</v>
      </c>
      <c r="H101" s="20" t="s">
        <v>228</v>
      </c>
      <c r="I101" s="180">
        <v>81.9325</v>
      </c>
      <c r="J101" s="20">
        <v>16</v>
      </c>
      <c r="K101" s="20">
        <v>98</v>
      </c>
    </row>
    <row r="102" s="1" customFormat="1" spans="1:11">
      <c r="A102" s="20">
        <v>99</v>
      </c>
      <c r="B102" s="20" t="s">
        <v>195</v>
      </c>
      <c r="C102" s="20" t="s">
        <v>34</v>
      </c>
      <c r="D102" s="20" t="s">
        <v>188</v>
      </c>
      <c r="E102" s="20">
        <v>87</v>
      </c>
      <c r="F102" s="197">
        <v>66.6133333333333</v>
      </c>
      <c r="G102" s="20">
        <v>80.61</v>
      </c>
      <c r="H102" s="20">
        <v>82</v>
      </c>
      <c r="I102" s="180">
        <v>81.85</v>
      </c>
      <c r="J102" s="20">
        <v>30</v>
      </c>
      <c r="K102" s="20">
        <v>99</v>
      </c>
    </row>
    <row r="103" s="1" customFormat="1" spans="1:11">
      <c r="A103" s="20">
        <v>100</v>
      </c>
      <c r="B103" s="20" t="s">
        <v>196</v>
      </c>
      <c r="C103" s="20" t="s">
        <v>34</v>
      </c>
      <c r="D103" s="20" t="s">
        <v>63</v>
      </c>
      <c r="E103" s="20">
        <v>92</v>
      </c>
      <c r="F103" s="197">
        <v>81.72</v>
      </c>
      <c r="G103" s="20">
        <v>86.72</v>
      </c>
      <c r="H103" s="20">
        <v>58</v>
      </c>
      <c r="I103" s="180">
        <v>81.768</v>
      </c>
      <c r="J103" s="20">
        <v>26</v>
      </c>
      <c r="K103" s="20">
        <v>100</v>
      </c>
    </row>
    <row r="104" s="1" customFormat="1" spans="1:11">
      <c r="A104" s="20">
        <v>101</v>
      </c>
      <c r="B104" s="20" t="s">
        <v>194</v>
      </c>
      <c r="C104" s="20" t="s">
        <v>34</v>
      </c>
      <c r="D104" s="20" t="s">
        <v>54</v>
      </c>
      <c r="E104" s="20">
        <v>86</v>
      </c>
      <c r="F104" s="197">
        <v>76.7689573459716</v>
      </c>
      <c r="G104" s="20">
        <v>82.77</v>
      </c>
      <c r="H104" s="20">
        <v>74</v>
      </c>
      <c r="I104" s="180">
        <v>81.5005</v>
      </c>
      <c r="J104" s="20">
        <v>17</v>
      </c>
      <c r="K104" s="20">
        <v>101</v>
      </c>
    </row>
    <row r="105" s="1" customFormat="1" spans="1:11">
      <c r="A105" s="20">
        <v>102</v>
      </c>
      <c r="B105" s="20" t="s">
        <v>195</v>
      </c>
      <c r="C105" s="20" t="s">
        <v>34</v>
      </c>
      <c r="D105" s="20" t="s">
        <v>50</v>
      </c>
      <c r="E105" s="20">
        <v>91</v>
      </c>
      <c r="F105" s="197">
        <v>75.9266666666667</v>
      </c>
      <c r="G105" s="20">
        <v>78.93</v>
      </c>
      <c r="H105" s="20">
        <v>82</v>
      </c>
      <c r="I105" s="180">
        <v>81.35</v>
      </c>
      <c r="J105" s="20">
        <v>31</v>
      </c>
      <c r="K105" s="20">
        <v>102</v>
      </c>
    </row>
    <row r="106" s="1" customFormat="1" spans="1:11">
      <c r="A106" s="20">
        <v>103</v>
      </c>
      <c r="B106" s="20" t="s">
        <v>194</v>
      </c>
      <c r="C106" s="20" t="s">
        <v>34</v>
      </c>
      <c r="D106" s="20" t="s">
        <v>136</v>
      </c>
      <c r="E106" s="20" t="s">
        <v>210</v>
      </c>
      <c r="F106" s="197">
        <v>74.3317535545024</v>
      </c>
      <c r="G106" s="20" t="s">
        <v>229</v>
      </c>
      <c r="H106" s="20" t="s">
        <v>230</v>
      </c>
      <c r="I106" s="180">
        <v>81.2145</v>
      </c>
      <c r="J106" s="20">
        <v>18</v>
      </c>
      <c r="K106" s="20">
        <v>103</v>
      </c>
    </row>
    <row r="107" s="1" customFormat="1" spans="1:11">
      <c r="A107" s="20">
        <v>104</v>
      </c>
      <c r="B107" s="20" t="s">
        <v>194</v>
      </c>
      <c r="C107" s="20" t="s">
        <v>34</v>
      </c>
      <c r="D107" s="20" t="s">
        <v>61</v>
      </c>
      <c r="E107" s="20">
        <v>83</v>
      </c>
      <c r="F107" s="197">
        <v>76.8791469194313</v>
      </c>
      <c r="G107" s="20">
        <v>87.88</v>
      </c>
      <c r="H107" s="20">
        <v>58</v>
      </c>
      <c r="I107" s="180">
        <v>81.172</v>
      </c>
      <c r="J107" s="20">
        <v>19</v>
      </c>
      <c r="K107" s="20">
        <v>104</v>
      </c>
    </row>
    <row r="108" s="1" customFormat="1" spans="1:11">
      <c r="A108" s="20">
        <v>105</v>
      </c>
      <c r="B108" s="20" t="s">
        <v>194</v>
      </c>
      <c r="C108" s="20" t="s">
        <v>34</v>
      </c>
      <c r="D108" s="20" t="s">
        <v>231</v>
      </c>
      <c r="E108" s="20" t="s">
        <v>221</v>
      </c>
      <c r="F108" s="197">
        <v>80.5011848341232</v>
      </c>
      <c r="G108" s="20" t="s">
        <v>232</v>
      </c>
      <c r="H108" s="20" t="s">
        <v>228</v>
      </c>
      <c r="I108" s="180">
        <v>81.075</v>
      </c>
      <c r="J108" s="20">
        <v>20</v>
      </c>
      <c r="K108" s="20">
        <v>105</v>
      </c>
    </row>
    <row r="109" s="1" customFormat="1" spans="1:11">
      <c r="A109" s="20">
        <v>106</v>
      </c>
      <c r="B109" s="20" t="s">
        <v>196</v>
      </c>
      <c r="C109" s="20" t="s">
        <v>34</v>
      </c>
      <c r="D109" s="20" t="s">
        <v>43</v>
      </c>
      <c r="E109" s="20">
        <v>100</v>
      </c>
      <c r="F109" s="197">
        <v>75.7941176470588</v>
      </c>
      <c r="G109" s="20">
        <v>78.79</v>
      </c>
      <c r="H109" s="20">
        <v>74</v>
      </c>
      <c r="I109" s="180">
        <v>81.0135</v>
      </c>
      <c r="J109" s="20">
        <v>27</v>
      </c>
      <c r="K109" s="20">
        <v>106</v>
      </c>
    </row>
    <row r="110" s="1" customFormat="1" spans="1:11">
      <c r="A110" s="20">
        <v>107</v>
      </c>
      <c r="B110" s="20" t="s">
        <v>195</v>
      </c>
      <c r="C110" s="20" t="s">
        <v>34</v>
      </c>
      <c r="D110" s="20" t="s">
        <v>40</v>
      </c>
      <c r="E110" s="20">
        <v>85</v>
      </c>
      <c r="F110" s="197">
        <v>62.64</v>
      </c>
      <c r="G110" s="20">
        <v>72.64</v>
      </c>
      <c r="H110" s="20">
        <v>90</v>
      </c>
      <c r="I110" s="180">
        <v>80.97</v>
      </c>
      <c r="J110" s="20">
        <v>32</v>
      </c>
      <c r="K110" s="20">
        <v>107</v>
      </c>
    </row>
    <row r="111" s="1" customFormat="1" spans="1:11">
      <c r="A111" s="20">
        <v>108</v>
      </c>
      <c r="B111" s="20" t="s">
        <v>196</v>
      </c>
      <c r="C111" s="20" t="s">
        <v>34</v>
      </c>
      <c r="D111" s="20" t="s">
        <v>26</v>
      </c>
      <c r="E111" s="20">
        <v>98</v>
      </c>
      <c r="F111" s="197">
        <v>78</v>
      </c>
      <c r="G111" s="20">
        <v>81</v>
      </c>
      <c r="H111" s="20">
        <v>66</v>
      </c>
      <c r="I111" s="180">
        <v>80.55</v>
      </c>
      <c r="J111" s="20">
        <v>28</v>
      </c>
      <c r="K111" s="20">
        <v>108</v>
      </c>
    </row>
    <row r="112" s="1" customFormat="1" spans="1:11">
      <c r="A112" s="20">
        <v>109</v>
      </c>
      <c r="B112" s="20" t="s">
        <v>196</v>
      </c>
      <c r="C112" s="20" t="s">
        <v>34</v>
      </c>
      <c r="D112" s="20" t="s">
        <v>187</v>
      </c>
      <c r="E112" s="20">
        <v>100</v>
      </c>
      <c r="F112" s="197">
        <v>81.7533333333333</v>
      </c>
      <c r="G112" s="20">
        <v>79.75</v>
      </c>
      <c r="H112" s="20">
        <v>68</v>
      </c>
      <c r="I112" s="180">
        <v>80.4375</v>
      </c>
      <c r="J112" s="20">
        <v>29</v>
      </c>
      <c r="K112" s="20">
        <v>109</v>
      </c>
    </row>
    <row r="113" s="1" customFormat="1" spans="1:11">
      <c r="A113" s="20">
        <v>110</v>
      </c>
      <c r="B113" s="20" t="s">
        <v>197</v>
      </c>
      <c r="C113" s="20" t="s">
        <v>34</v>
      </c>
      <c r="D113" s="20" t="s">
        <v>21</v>
      </c>
      <c r="E113" s="20">
        <v>100</v>
      </c>
      <c r="F113" s="197">
        <v>78.72</v>
      </c>
      <c r="G113" s="20">
        <v>78.72</v>
      </c>
      <c r="H113" s="20">
        <v>70</v>
      </c>
      <c r="I113" s="180">
        <v>80.168</v>
      </c>
      <c r="J113" s="20">
        <v>29</v>
      </c>
      <c r="K113" s="20">
        <v>110</v>
      </c>
    </row>
    <row r="114" s="1" customFormat="1" spans="1:11">
      <c r="A114" s="20">
        <v>111</v>
      </c>
      <c r="B114" s="20" t="s">
        <v>196</v>
      </c>
      <c r="C114" s="20" t="s">
        <v>34</v>
      </c>
      <c r="D114" s="20" t="s">
        <v>233</v>
      </c>
      <c r="E114" s="20">
        <v>100</v>
      </c>
      <c r="F114" s="197">
        <v>78.5294117647059</v>
      </c>
      <c r="G114" s="20">
        <v>78.53</v>
      </c>
      <c r="H114" s="20">
        <v>70</v>
      </c>
      <c r="I114" s="180">
        <v>80.0445</v>
      </c>
      <c r="J114" s="20">
        <v>30</v>
      </c>
      <c r="K114" s="20">
        <v>111</v>
      </c>
    </row>
    <row r="115" s="1" customFormat="1" spans="1:11">
      <c r="A115" s="20">
        <v>112</v>
      </c>
      <c r="B115" s="20" t="s">
        <v>194</v>
      </c>
      <c r="C115" s="20" t="s">
        <v>34</v>
      </c>
      <c r="D115" s="20" t="s">
        <v>234</v>
      </c>
      <c r="E115" s="20">
        <v>91</v>
      </c>
      <c r="F115" s="197">
        <v>78.6765402843602</v>
      </c>
      <c r="G115" s="20">
        <v>83.68</v>
      </c>
      <c r="H115" s="20">
        <v>60</v>
      </c>
      <c r="I115" s="180">
        <v>80.042</v>
      </c>
      <c r="J115" s="20">
        <v>21</v>
      </c>
      <c r="K115" s="20">
        <v>112</v>
      </c>
    </row>
    <row r="116" s="1" customFormat="1" spans="1:11">
      <c r="A116" s="20">
        <v>113</v>
      </c>
      <c r="B116" s="20" t="s">
        <v>194</v>
      </c>
      <c r="C116" s="20" t="s">
        <v>34</v>
      </c>
      <c r="D116" s="20" t="s">
        <v>199</v>
      </c>
      <c r="E116" s="20">
        <v>87</v>
      </c>
      <c r="F116" s="197">
        <v>75.2618483412322</v>
      </c>
      <c r="G116" s="20">
        <v>80.26</v>
      </c>
      <c r="H116" s="20">
        <v>74</v>
      </c>
      <c r="I116" s="180">
        <v>80.019</v>
      </c>
      <c r="J116" s="20">
        <v>22</v>
      </c>
      <c r="K116" s="20">
        <v>113</v>
      </c>
    </row>
    <row r="117" s="1" customFormat="1" spans="1:11">
      <c r="A117" s="20">
        <v>114</v>
      </c>
      <c r="B117" s="20" t="s">
        <v>195</v>
      </c>
      <c r="C117" s="20" t="s">
        <v>34</v>
      </c>
      <c r="D117" s="20" t="s">
        <v>28</v>
      </c>
      <c r="E117" s="20">
        <v>90</v>
      </c>
      <c r="F117" s="197">
        <v>71.8733333333333</v>
      </c>
      <c r="G117" s="20">
        <v>76.87</v>
      </c>
      <c r="H117" s="20">
        <v>82</v>
      </c>
      <c r="I117" s="180">
        <v>79.87</v>
      </c>
      <c r="J117" s="20">
        <v>33</v>
      </c>
      <c r="K117" s="20">
        <v>114</v>
      </c>
    </row>
    <row r="118" s="1" customFormat="1" spans="1:11">
      <c r="A118" s="20">
        <v>115</v>
      </c>
      <c r="B118" s="20" t="s">
        <v>196</v>
      </c>
      <c r="C118" s="20" t="s">
        <v>34</v>
      </c>
      <c r="D118" s="20" t="s">
        <v>45</v>
      </c>
      <c r="E118" s="20">
        <v>100</v>
      </c>
      <c r="F118" s="197">
        <v>81.3133333333333</v>
      </c>
      <c r="G118" s="20">
        <v>81.31</v>
      </c>
      <c r="H118" s="20">
        <v>60</v>
      </c>
      <c r="I118" s="180">
        <v>79.8515</v>
      </c>
      <c r="J118" s="20">
        <v>31</v>
      </c>
      <c r="K118" s="20">
        <v>115</v>
      </c>
    </row>
    <row r="119" s="1" customFormat="1" spans="1:11">
      <c r="A119" s="20">
        <v>116</v>
      </c>
      <c r="B119" s="20" t="s">
        <v>197</v>
      </c>
      <c r="C119" s="20" t="s">
        <v>34</v>
      </c>
      <c r="D119" s="20" t="s">
        <v>40</v>
      </c>
      <c r="E119" s="20">
        <v>99</v>
      </c>
      <c r="F119" s="197">
        <v>73.233333</v>
      </c>
      <c r="G119" s="20">
        <v>80.23</v>
      </c>
      <c r="H119" s="20">
        <v>64</v>
      </c>
      <c r="I119" s="180">
        <v>79.7995</v>
      </c>
      <c r="J119" s="20">
        <v>30</v>
      </c>
      <c r="K119" s="20">
        <v>116</v>
      </c>
    </row>
    <row r="120" s="1" customFormat="1" spans="1:11">
      <c r="A120" s="20">
        <v>117</v>
      </c>
      <c r="B120" s="20" t="s">
        <v>195</v>
      </c>
      <c r="C120" s="20" t="s">
        <v>34</v>
      </c>
      <c r="D120" s="20" t="s">
        <v>63</v>
      </c>
      <c r="E120" s="20">
        <v>83</v>
      </c>
      <c r="F120" s="197">
        <v>75.22</v>
      </c>
      <c r="G120" s="20">
        <v>75.22</v>
      </c>
      <c r="H120" s="20">
        <v>92</v>
      </c>
      <c r="I120" s="180">
        <v>79.74</v>
      </c>
      <c r="J120" s="20">
        <v>34</v>
      </c>
      <c r="K120" s="20">
        <v>117</v>
      </c>
    </row>
    <row r="121" s="1" customFormat="1" spans="1:11">
      <c r="A121" s="20">
        <v>118</v>
      </c>
      <c r="B121" s="20" t="s">
        <v>195</v>
      </c>
      <c r="C121" s="20" t="s">
        <v>34</v>
      </c>
      <c r="D121" s="20" t="s">
        <v>46</v>
      </c>
      <c r="E121" s="20">
        <v>89</v>
      </c>
      <c r="F121" s="197">
        <v>76.8866666666667</v>
      </c>
      <c r="G121" s="20">
        <v>76.89</v>
      </c>
      <c r="H121" s="20">
        <v>82</v>
      </c>
      <c r="I121" s="180">
        <v>79.73</v>
      </c>
      <c r="J121" s="20">
        <v>35</v>
      </c>
      <c r="K121" s="20">
        <v>118</v>
      </c>
    </row>
    <row r="122" s="1" customFormat="1" spans="1:11">
      <c r="A122" s="20">
        <v>119</v>
      </c>
      <c r="B122" s="20" t="s">
        <v>196</v>
      </c>
      <c r="C122" s="20" t="s">
        <v>34</v>
      </c>
      <c r="D122" s="20" t="s">
        <v>130</v>
      </c>
      <c r="E122" s="20">
        <v>100</v>
      </c>
      <c r="F122" s="197">
        <v>78.1066666666667</v>
      </c>
      <c r="G122" s="20">
        <v>78.11</v>
      </c>
      <c r="H122" s="20">
        <v>68</v>
      </c>
      <c r="I122" s="180">
        <v>79.3715</v>
      </c>
      <c r="J122" s="20">
        <v>32</v>
      </c>
      <c r="K122" s="20">
        <v>119</v>
      </c>
    </row>
    <row r="123" s="1" customFormat="1" spans="1:11">
      <c r="A123" s="20">
        <v>120</v>
      </c>
      <c r="B123" s="20" t="s">
        <v>195</v>
      </c>
      <c r="C123" s="20" t="s">
        <v>34</v>
      </c>
      <c r="D123" s="20" t="s">
        <v>28</v>
      </c>
      <c r="E123" s="20">
        <v>85</v>
      </c>
      <c r="F123" s="197">
        <v>71.16</v>
      </c>
      <c r="G123" s="20">
        <v>75.16</v>
      </c>
      <c r="H123" s="20">
        <v>88</v>
      </c>
      <c r="I123" s="180">
        <v>79.2</v>
      </c>
      <c r="J123" s="20">
        <v>36</v>
      </c>
      <c r="K123" s="20">
        <v>120</v>
      </c>
    </row>
    <row r="124" s="1" customFormat="1" spans="1:11">
      <c r="A124" s="20">
        <v>121</v>
      </c>
      <c r="B124" s="20" t="s">
        <v>194</v>
      </c>
      <c r="C124" s="20" t="s">
        <v>34</v>
      </c>
      <c r="D124" s="20" t="s">
        <v>235</v>
      </c>
      <c r="E124" s="20">
        <v>87</v>
      </c>
      <c r="F124" s="197">
        <v>77.3684834123223</v>
      </c>
      <c r="G124" s="20">
        <v>79.37</v>
      </c>
      <c r="H124" s="20">
        <v>70</v>
      </c>
      <c r="I124" s="180">
        <v>78.6405</v>
      </c>
      <c r="J124" s="20">
        <v>23</v>
      </c>
      <c r="K124" s="20">
        <v>121</v>
      </c>
    </row>
    <row r="125" s="1" customFormat="1" spans="1:11">
      <c r="A125" s="20">
        <v>122</v>
      </c>
      <c r="B125" s="20" t="s">
        <v>194</v>
      </c>
      <c r="C125" s="20" t="s">
        <v>34</v>
      </c>
      <c r="D125" s="20" t="s">
        <v>236</v>
      </c>
      <c r="E125" s="20">
        <v>82</v>
      </c>
      <c r="F125" s="197">
        <v>75.781990521327</v>
      </c>
      <c r="G125" s="20">
        <v>77.78</v>
      </c>
      <c r="H125" s="20">
        <v>78</v>
      </c>
      <c r="I125" s="180">
        <v>78.457</v>
      </c>
      <c r="J125" s="20">
        <v>24</v>
      </c>
      <c r="K125" s="20">
        <v>122</v>
      </c>
    </row>
    <row r="126" s="1" customFormat="1" spans="1:11">
      <c r="A126" s="20">
        <v>123</v>
      </c>
      <c r="B126" s="20" t="s">
        <v>197</v>
      </c>
      <c r="C126" s="20" t="s">
        <v>34</v>
      </c>
      <c r="D126" s="20" t="s">
        <v>33</v>
      </c>
      <c r="E126" s="20">
        <v>95</v>
      </c>
      <c r="F126" s="197">
        <v>77.813333</v>
      </c>
      <c r="G126" s="20">
        <v>77.81</v>
      </c>
      <c r="H126" s="20">
        <v>68</v>
      </c>
      <c r="I126" s="180">
        <v>78.4265</v>
      </c>
      <c r="J126" s="20">
        <v>31</v>
      </c>
      <c r="K126" s="20">
        <v>123</v>
      </c>
    </row>
    <row r="127" s="1" customFormat="1" spans="1:11">
      <c r="A127" s="20">
        <v>124</v>
      </c>
      <c r="B127" s="20" t="s">
        <v>194</v>
      </c>
      <c r="C127" s="20" t="s">
        <v>34</v>
      </c>
      <c r="D127" s="20" t="s">
        <v>78</v>
      </c>
      <c r="E127" s="20">
        <v>85</v>
      </c>
      <c r="F127" s="197">
        <v>71.8684834123223</v>
      </c>
      <c r="G127" s="20">
        <v>73.87</v>
      </c>
      <c r="H127" s="20">
        <v>84</v>
      </c>
      <c r="I127" s="180">
        <v>77.5655</v>
      </c>
      <c r="J127" s="20">
        <v>25</v>
      </c>
      <c r="K127" s="20">
        <v>124</v>
      </c>
    </row>
    <row r="128" s="1" customFormat="1" spans="1:11">
      <c r="A128" s="20">
        <v>125</v>
      </c>
      <c r="B128" s="20" t="s">
        <v>197</v>
      </c>
      <c r="C128" s="20" t="s">
        <v>34</v>
      </c>
      <c r="D128" s="20" t="s">
        <v>77</v>
      </c>
      <c r="E128" s="20">
        <v>98</v>
      </c>
      <c r="F128" s="197">
        <v>72.9</v>
      </c>
      <c r="G128" s="20">
        <v>77.9</v>
      </c>
      <c r="H128" s="20">
        <v>60</v>
      </c>
      <c r="I128" s="180">
        <v>77.335</v>
      </c>
      <c r="J128" s="20">
        <v>32</v>
      </c>
      <c r="K128" s="20">
        <v>125</v>
      </c>
    </row>
    <row r="129" s="1" customFormat="1" spans="1:11">
      <c r="A129" s="20">
        <v>126</v>
      </c>
      <c r="B129" s="20" t="s">
        <v>197</v>
      </c>
      <c r="C129" s="20" t="s">
        <v>34</v>
      </c>
      <c r="D129" s="20" t="s">
        <v>87</v>
      </c>
      <c r="E129" s="20">
        <v>95</v>
      </c>
      <c r="F129" s="197">
        <v>77.033333</v>
      </c>
      <c r="G129" s="20">
        <v>77.03</v>
      </c>
      <c r="H129" s="20">
        <v>64</v>
      </c>
      <c r="I129" s="180">
        <v>77.1195</v>
      </c>
      <c r="J129" s="20">
        <v>33</v>
      </c>
      <c r="K129" s="20">
        <v>126</v>
      </c>
    </row>
    <row r="130" s="1" customFormat="1" spans="1:11">
      <c r="A130" s="20">
        <v>127</v>
      </c>
      <c r="B130" s="20" t="s">
        <v>194</v>
      </c>
      <c r="C130" s="20" t="s">
        <v>34</v>
      </c>
      <c r="D130" s="20" t="s">
        <v>151</v>
      </c>
      <c r="E130" s="20">
        <v>86</v>
      </c>
      <c r="F130" s="197">
        <v>76.2879146919431</v>
      </c>
      <c r="G130" s="20">
        <v>76.29</v>
      </c>
      <c r="H130" s="20">
        <v>72</v>
      </c>
      <c r="I130" s="180">
        <v>76.8885</v>
      </c>
      <c r="J130" s="20">
        <v>26</v>
      </c>
      <c r="K130" s="20">
        <v>127</v>
      </c>
    </row>
    <row r="131" s="1" customFormat="1" spans="1:11">
      <c r="A131" s="20">
        <v>128</v>
      </c>
      <c r="B131" s="20" t="s">
        <v>197</v>
      </c>
      <c r="C131" s="20" t="s">
        <v>34</v>
      </c>
      <c r="D131" s="20" t="s">
        <v>87</v>
      </c>
      <c r="E131" s="20">
        <v>95</v>
      </c>
      <c r="F131" s="197">
        <v>75.353333</v>
      </c>
      <c r="G131" s="20">
        <v>75.35</v>
      </c>
      <c r="H131" s="20">
        <v>68</v>
      </c>
      <c r="I131" s="180">
        <v>76.8275</v>
      </c>
      <c r="J131" s="20">
        <v>34</v>
      </c>
      <c r="K131" s="20">
        <v>128</v>
      </c>
    </row>
    <row r="132" s="1" customFormat="1" spans="1:11">
      <c r="A132" s="20">
        <v>129</v>
      </c>
      <c r="B132" s="20" t="s">
        <v>194</v>
      </c>
      <c r="C132" s="20" t="s">
        <v>34</v>
      </c>
      <c r="D132" s="20" t="s">
        <v>31</v>
      </c>
      <c r="E132" s="20">
        <v>81</v>
      </c>
      <c r="F132" s="197">
        <v>76.5675355450237</v>
      </c>
      <c r="G132" s="20" t="s">
        <v>237</v>
      </c>
      <c r="H132" s="20" t="s">
        <v>230</v>
      </c>
      <c r="I132" s="180">
        <v>76.5705</v>
      </c>
      <c r="J132" s="20">
        <v>27</v>
      </c>
      <c r="K132" s="20">
        <v>129</v>
      </c>
    </row>
    <row r="133" s="1" customFormat="1" spans="1:11">
      <c r="A133" s="20">
        <v>130</v>
      </c>
      <c r="B133" s="20" t="s">
        <v>195</v>
      </c>
      <c r="C133" s="20" t="s">
        <v>34</v>
      </c>
      <c r="D133" s="20" t="s">
        <v>58</v>
      </c>
      <c r="E133" s="20">
        <v>85</v>
      </c>
      <c r="F133" s="197">
        <v>70.8</v>
      </c>
      <c r="G133" s="20">
        <v>72.8</v>
      </c>
      <c r="H133" s="20">
        <v>82</v>
      </c>
      <c r="I133" s="180">
        <v>76.47</v>
      </c>
      <c r="J133" s="20">
        <v>37</v>
      </c>
      <c r="K133" s="20">
        <v>130</v>
      </c>
    </row>
    <row r="134" s="1" customFormat="1" spans="1:11">
      <c r="A134" s="20">
        <v>131</v>
      </c>
      <c r="B134" s="20" t="s">
        <v>195</v>
      </c>
      <c r="C134" s="20" t="s">
        <v>34</v>
      </c>
      <c r="D134" s="20" t="s">
        <v>238</v>
      </c>
      <c r="E134" s="20">
        <v>82</v>
      </c>
      <c r="F134" s="197">
        <v>74.2466666666667</v>
      </c>
      <c r="G134" s="20">
        <v>72.25</v>
      </c>
      <c r="H134" s="20">
        <v>87</v>
      </c>
      <c r="I134" s="180">
        <v>76.41</v>
      </c>
      <c r="J134" s="20">
        <v>38</v>
      </c>
      <c r="K134" s="20">
        <v>131</v>
      </c>
    </row>
    <row r="135" s="1" customFormat="1" spans="1:11">
      <c r="A135" s="20">
        <v>132</v>
      </c>
      <c r="B135" s="20" t="s">
        <v>195</v>
      </c>
      <c r="C135" s="20" t="s">
        <v>34</v>
      </c>
      <c r="D135" s="20" t="s">
        <v>239</v>
      </c>
      <c r="E135" s="20">
        <v>87</v>
      </c>
      <c r="F135" s="197">
        <v>71.4933333333333</v>
      </c>
      <c r="G135" s="20">
        <v>71.49</v>
      </c>
      <c r="H135" s="20">
        <v>82</v>
      </c>
      <c r="I135" s="180">
        <v>75.92</v>
      </c>
      <c r="J135" s="20">
        <v>39</v>
      </c>
      <c r="K135" s="20">
        <v>132</v>
      </c>
    </row>
    <row r="136" s="1" customFormat="1" spans="1:11">
      <c r="A136" s="20">
        <v>133</v>
      </c>
      <c r="B136" s="20" t="s">
        <v>196</v>
      </c>
      <c r="C136" s="20" t="s">
        <v>34</v>
      </c>
      <c r="D136" s="20" t="s">
        <v>28</v>
      </c>
      <c r="E136" s="20">
        <v>100</v>
      </c>
      <c r="F136" s="197">
        <v>67.2647058823529</v>
      </c>
      <c r="G136" s="20">
        <v>68.34</v>
      </c>
      <c r="H136" s="20">
        <v>82</v>
      </c>
      <c r="I136" s="180">
        <v>75.821</v>
      </c>
      <c r="J136" s="20">
        <v>33</v>
      </c>
      <c r="K136" s="20">
        <v>133</v>
      </c>
    </row>
    <row r="137" s="1" customFormat="1" spans="1:11">
      <c r="A137" s="20">
        <v>134</v>
      </c>
      <c r="B137" s="20" t="s">
        <v>194</v>
      </c>
      <c r="C137" s="20" t="s">
        <v>34</v>
      </c>
      <c r="D137" s="20" t="s">
        <v>240</v>
      </c>
      <c r="E137" s="20">
        <v>85</v>
      </c>
      <c r="F137" s="197">
        <v>78.4656398104265</v>
      </c>
      <c r="G137" s="20">
        <v>78.47</v>
      </c>
      <c r="H137" s="20">
        <v>60</v>
      </c>
      <c r="I137" s="180">
        <v>75.7555</v>
      </c>
      <c r="J137" s="20">
        <v>28</v>
      </c>
      <c r="K137" s="20">
        <v>134</v>
      </c>
    </row>
    <row r="138" s="1" customFormat="1" spans="1:11">
      <c r="A138" s="20">
        <v>135</v>
      </c>
      <c r="B138" s="20" t="s">
        <v>195</v>
      </c>
      <c r="C138" s="20" t="s">
        <v>34</v>
      </c>
      <c r="D138" s="20" t="s">
        <v>31</v>
      </c>
      <c r="E138" s="20">
        <v>82</v>
      </c>
      <c r="F138" s="197">
        <v>69.4666666666667</v>
      </c>
      <c r="G138" s="20">
        <v>85</v>
      </c>
      <c r="H138" s="20">
        <v>71.47</v>
      </c>
      <c r="I138" s="180">
        <v>75.61</v>
      </c>
      <c r="J138" s="20">
        <v>40</v>
      </c>
      <c r="K138" s="20">
        <v>135</v>
      </c>
    </row>
    <row r="139" s="1" customFormat="1" spans="1:11">
      <c r="A139" s="20">
        <v>136</v>
      </c>
      <c r="B139" s="20" t="s">
        <v>194</v>
      </c>
      <c r="C139" s="20" t="s">
        <v>34</v>
      </c>
      <c r="D139" s="20" t="s">
        <v>19</v>
      </c>
      <c r="E139" s="20">
        <v>86</v>
      </c>
      <c r="F139" s="197">
        <v>72.1516587677725</v>
      </c>
      <c r="G139" s="20">
        <v>74.15</v>
      </c>
      <c r="H139" s="20">
        <v>72</v>
      </c>
      <c r="I139" s="180">
        <v>75.4975</v>
      </c>
      <c r="J139" s="20">
        <v>29</v>
      </c>
      <c r="K139" s="20">
        <v>136</v>
      </c>
    </row>
    <row r="140" s="1" customFormat="1" spans="1:11">
      <c r="A140" s="20">
        <v>137</v>
      </c>
      <c r="B140" s="20" t="s">
        <v>194</v>
      </c>
      <c r="C140" s="20" t="s">
        <v>34</v>
      </c>
      <c r="D140" s="20" t="s">
        <v>26</v>
      </c>
      <c r="E140" s="20" t="s">
        <v>221</v>
      </c>
      <c r="F140" s="197">
        <v>72.2132701421801</v>
      </c>
      <c r="G140" s="20" t="s">
        <v>241</v>
      </c>
      <c r="H140" s="20" t="s">
        <v>242</v>
      </c>
      <c r="I140" s="180">
        <v>75.4365</v>
      </c>
      <c r="J140" s="20">
        <v>30</v>
      </c>
      <c r="K140" s="20">
        <v>137</v>
      </c>
    </row>
    <row r="141" s="1" customFormat="1" spans="1:11">
      <c r="A141" s="20">
        <v>138</v>
      </c>
      <c r="B141" s="20" t="s">
        <v>194</v>
      </c>
      <c r="C141" s="20" t="s">
        <v>34</v>
      </c>
      <c r="D141" s="20" t="s">
        <v>21</v>
      </c>
      <c r="E141" s="20" t="s">
        <v>210</v>
      </c>
      <c r="F141" s="197">
        <v>73.063981042654</v>
      </c>
      <c r="G141" s="20" t="s">
        <v>243</v>
      </c>
      <c r="H141" s="20" t="s">
        <v>228</v>
      </c>
      <c r="I141" s="180">
        <v>75.139</v>
      </c>
      <c r="J141" s="20">
        <v>31</v>
      </c>
      <c r="K141" s="20">
        <v>138</v>
      </c>
    </row>
    <row r="142" s="1" customFormat="1" spans="1:11">
      <c r="A142" s="20">
        <v>139</v>
      </c>
      <c r="B142" s="20" t="s">
        <v>197</v>
      </c>
      <c r="C142" s="20" t="s">
        <v>34</v>
      </c>
      <c r="D142" s="20" t="s">
        <v>33</v>
      </c>
      <c r="E142" s="20">
        <v>98</v>
      </c>
      <c r="F142" s="197">
        <v>66.3</v>
      </c>
      <c r="G142" s="20">
        <v>74.3</v>
      </c>
      <c r="H142" s="20">
        <v>60</v>
      </c>
      <c r="I142" s="180">
        <v>74.995</v>
      </c>
      <c r="J142" s="20">
        <v>35</v>
      </c>
      <c r="K142" s="20">
        <v>139</v>
      </c>
    </row>
    <row r="143" s="1" customFormat="1" spans="1:11">
      <c r="A143" s="20">
        <v>140</v>
      </c>
      <c r="B143" s="20" t="s">
        <v>194</v>
      </c>
      <c r="C143" s="20" t="s">
        <v>34</v>
      </c>
      <c r="D143" s="20" t="s">
        <v>40</v>
      </c>
      <c r="E143" s="20">
        <v>87</v>
      </c>
      <c r="F143" s="197">
        <v>75.9075829383886</v>
      </c>
      <c r="G143" s="20">
        <v>75.91</v>
      </c>
      <c r="H143" s="20">
        <v>60</v>
      </c>
      <c r="I143" s="180">
        <v>74.3915</v>
      </c>
      <c r="J143" s="20">
        <v>32</v>
      </c>
      <c r="K143" s="20">
        <v>140</v>
      </c>
    </row>
    <row r="144" s="1" customFormat="1" spans="1:11">
      <c r="A144" s="20">
        <v>141</v>
      </c>
      <c r="B144" s="20" t="s">
        <v>197</v>
      </c>
      <c r="C144" s="20" t="s">
        <v>34</v>
      </c>
      <c r="D144" s="20" t="s">
        <v>244</v>
      </c>
      <c r="E144" s="20">
        <v>100</v>
      </c>
      <c r="F144" s="197">
        <v>67.973333</v>
      </c>
      <c r="G144" s="20">
        <v>67.97</v>
      </c>
      <c r="H144" s="20">
        <v>76</v>
      </c>
      <c r="I144" s="180">
        <v>74.3805</v>
      </c>
      <c r="J144" s="20">
        <v>36</v>
      </c>
      <c r="K144" s="20">
        <v>141</v>
      </c>
    </row>
    <row r="145" s="1" customFormat="1" spans="1:11">
      <c r="A145" s="20">
        <v>142</v>
      </c>
      <c r="B145" s="20" t="s">
        <v>196</v>
      </c>
      <c r="C145" s="20" t="s">
        <v>34</v>
      </c>
      <c r="D145" s="20" t="s">
        <v>245</v>
      </c>
      <c r="E145" s="20">
        <v>100</v>
      </c>
      <c r="F145" s="197">
        <v>70.9882352941176</v>
      </c>
      <c r="G145" s="20">
        <v>70.99</v>
      </c>
      <c r="H145" s="20">
        <v>66</v>
      </c>
      <c r="I145" s="180">
        <v>74.3435</v>
      </c>
      <c r="J145" s="20">
        <v>34</v>
      </c>
      <c r="K145" s="20">
        <v>142</v>
      </c>
    </row>
    <row r="146" s="1" customFormat="1" spans="1:11">
      <c r="A146" s="20">
        <v>143</v>
      </c>
      <c r="B146" s="20" t="s">
        <v>195</v>
      </c>
      <c r="C146" s="20" t="s">
        <v>34</v>
      </c>
      <c r="D146" s="20" t="s">
        <v>124</v>
      </c>
      <c r="E146" s="20">
        <v>85</v>
      </c>
      <c r="F146" s="197">
        <v>68.9533333333333</v>
      </c>
      <c r="G146" s="20">
        <v>68.95</v>
      </c>
      <c r="H146" s="20">
        <v>82</v>
      </c>
      <c r="I146" s="180">
        <v>73.97</v>
      </c>
      <c r="J146" s="20">
        <v>41</v>
      </c>
      <c r="K146" s="20">
        <v>143</v>
      </c>
    </row>
    <row r="147" s="1" customFormat="1" spans="1:11">
      <c r="A147" s="20">
        <v>144</v>
      </c>
      <c r="B147" s="20" t="s">
        <v>194</v>
      </c>
      <c r="C147" s="20" t="s">
        <v>246</v>
      </c>
      <c r="D147" s="20" t="s">
        <v>247</v>
      </c>
      <c r="E147" s="20" t="s">
        <v>248</v>
      </c>
      <c r="F147" s="197">
        <v>76.2002369668246</v>
      </c>
      <c r="G147" s="20" t="s">
        <v>249</v>
      </c>
      <c r="H147" s="20" t="s">
        <v>250</v>
      </c>
      <c r="I147" s="180">
        <v>73.93</v>
      </c>
      <c r="J147" s="20">
        <v>33</v>
      </c>
      <c r="K147" s="20">
        <v>144</v>
      </c>
    </row>
    <row r="148" s="1" customFormat="1" spans="1:11">
      <c r="A148" s="20">
        <v>145</v>
      </c>
      <c r="B148" s="20" t="s">
        <v>196</v>
      </c>
      <c r="C148" s="20" t="s">
        <v>34</v>
      </c>
      <c r="D148" s="20" t="s">
        <v>15</v>
      </c>
      <c r="E148" s="20">
        <v>100</v>
      </c>
      <c r="F148" s="197">
        <v>70.6</v>
      </c>
      <c r="G148" s="20">
        <v>71.6</v>
      </c>
      <c r="H148" s="20">
        <v>56</v>
      </c>
      <c r="I148" s="180">
        <v>72.74</v>
      </c>
      <c r="J148" s="20">
        <v>35</v>
      </c>
      <c r="K148" s="20">
        <v>145</v>
      </c>
    </row>
    <row r="149" s="1" customFormat="1" spans="1:11">
      <c r="A149" s="20">
        <v>146</v>
      </c>
      <c r="B149" s="20" t="s">
        <v>196</v>
      </c>
      <c r="C149" s="20" t="s">
        <v>34</v>
      </c>
      <c r="D149" s="20" t="s">
        <v>143</v>
      </c>
      <c r="E149" s="20">
        <v>100</v>
      </c>
      <c r="F149" s="197">
        <v>73.2733333333333</v>
      </c>
      <c r="G149" s="20">
        <v>71.27</v>
      </c>
      <c r="H149" s="20">
        <v>56</v>
      </c>
      <c r="I149" s="180">
        <v>72.5255</v>
      </c>
      <c r="J149" s="20">
        <v>36</v>
      </c>
      <c r="K149" s="20">
        <v>146</v>
      </c>
    </row>
    <row r="150" s="1" customFormat="1" spans="1:11">
      <c r="A150" s="20">
        <v>147</v>
      </c>
      <c r="B150" s="20" t="s">
        <v>196</v>
      </c>
      <c r="C150" s="20" t="s">
        <v>34</v>
      </c>
      <c r="D150" s="20" t="s">
        <v>40</v>
      </c>
      <c r="E150" s="20">
        <v>100</v>
      </c>
      <c r="F150" s="197">
        <v>72.6352941176471</v>
      </c>
      <c r="G150" s="20">
        <v>68.64</v>
      </c>
      <c r="H150" s="20">
        <v>64</v>
      </c>
      <c r="I150" s="180">
        <v>72.416</v>
      </c>
      <c r="J150" s="20">
        <v>37</v>
      </c>
      <c r="K150" s="20">
        <v>147</v>
      </c>
    </row>
    <row r="151" s="1" customFormat="1" spans="1:11">
      <c r="A151" s="20">
        <v>148</v>
      </c>
      <c r="B151" s="20" t="s">
        <v>195</v>
      </c>
      <c r="C151" s="20" t="s">
        <v>34</v>
      </c>
      <c r="D151" s="20" t="s">
        <v>19</v>
      </c>
      <c r="E151" s="20">
        <v>85</v>
      </c>
      <c r="F151" s="197">
        <v>70.2333333333333</v>
      </c>
      <c r="G151" s="20">
        <v>66.23</v>
      </c>
      <c r="H151" s="20">
        <v>82</v>
      </c>
      <c r="I151" s="180">
        <v>72.2</v>
      </c>
      <c r="J151" s="20">
        <v>42</v>
      </c>
      <c r="K151" s="20">
        <v>148</v>
      </c>
    </row>
    <row r="152" s="1" customFormat="1" spans="1:11">
      <c r="A152" s="20">
        <v>149</v>
      </c>
      <c r="B152" s="20" t="s">
        <v>194</v>
      </c>
      <c r="C152" s="20" t="s">
        <v>246</v>
      </c>
      <c r="D152" s="20" t="s">
        <v>18</v>
      </c>
      <c r="E152" s="20">
        <v>82</v>
      </c>
      <c r="F152" s="197">
        <v>75.0296208530806</v>
      </c>
      <c r="G152" s="20" t="s">
        <v>251</v>
      </c>
      <c r="H152" s="20" t="s">
        <v>242</v>
      </c>
      <c r="I152" s="180">
        <v>72.1695</v>
      </c>
      <c r="J152" s="20">
        <v>34</v>
      </c>
      <c r="K152" s="20">
        <v>149</v>
      </c>
    </row>
    <row r="153" s="1" customFormat="1" spans="1:11">
      <c r="A153" s="20">
        <v>150</v>
      </c>
      <c r="B153" s="20" t="s">
        <v>196</v>
      </c>
      <c r="C153" s="20" t="s">
        <v>34</v>
      </c>
      <c r="D153" s="20" t="s">
        <v>19</v>
      </c>
      <c r="E153" s="20">
        <v>92</v>
      </c>
      <c r="F153" s="197">
        <v>73.6823529411765</v>
      </c>
      <c r="G153" s="20">
        <v>71.68</v>
      </c>
      <c r="H153" s="20">
        <v>58</v>
      </c>
      <c r="I153" s="180">
        <v>71.992</v>
      </c>
      <c r="J153" s="20">
        <v>38</v>
      </c>
      <c r="K153" s="20">
        <v>150</v>
      </c>
    </row>
    <row r="154" s="1" customFormat="1" spans="1:11">
      <c r="A154" s="20">
        <v>151</v>
      </c>
      <c r="B154" s="20" t="s">
        <v>196</v>
      </c>
      <c r="C154" s="20" t="s">
        <v>34</v>
      </c>
      <c r="D154" s="20" t="s">
        <v>67</v>
      </c>
      <c r="E154" s="20">
        <v>100</v>
      </c>
      <c r="F154" s="197">
        <v>73.4</v>
      </c>
      <c r="G154" s="20">
        <v>67.4</v>
      </c>
      <c r="H154" s="20">
        <v>64</v>
      </c>
      <c r="I154" s="180">
        <v>71.61</v>
      </c>
      <c r="J154" s="20">
        <v>39</v>
      </c>
      <c r="K154" s="20">
        <v>151</v>
      </c>
    </row>
    <row r="155" s="1" customFormat="1" spans="1:11">
      <c r="A155" s="20">
        <v>152</v>
      </c>
      <c r="B155" s="20" t="s">
        <v>195</v>
      </c>
      <c r="C155" s="20" t="s">
        <v>34</v>
      </c>
      <c r="D155" s="20" t="s">
        <v>174</v>
      </c>
      <c r="E155" s="20">
        <v>94</v>
      </c>
      <c r="F155" s="197">
        <v>69.6266666666667</v>
      </c>
      <c r="G155" s="20">
        <v>69.63</v>
      </c>
      <c r="H155" s="20">
        <v>60</v>
      </c>
      <c r="I155" s="180">
        <v>71.36</v>
      </c>
      <c r="J155" s="20">
        <v>43</v>
      </c>
      <c r="K155" s="20">
        <v>152</v>
      </c>
    </row>
    <row r="156" s="1" customFormat="1" spans="1:11">
      <c r="A156" s="20">
        <v>153</v>
      </c>
      <c r="B156" s="20" t="s">
        <v>194</v>
      </c>
      <c r="C156" s="20" t="s">
        <v>34</v>
      </c>
      <c r="D156" s="20" t="s">
        <v>63</v>
      </c>
      <c r="E156" s="20">
        <v>87</v>
      </c>
      <c r="F156" s="197">
        <v>66.1504739336493</v>
      </c>
      <c r="G156" s="20">
        <v>66.15</v>
      </c>
      <c r="H156" s="20">
        <v>74</v>
      </c>
      <c r="I156" s="180">
        <v>70.8475</v>
      </c>
      <c r="J156" s="20">
        <v>35</v>
      </c>
      <c r="K156" s="20">
        <v>153</v>
      </c>
    </row>
    <row r="157" s="1" customFormat="1" spans="1:11">
      <c r="A157" s="20">
        <v>154</v>
      </c>
      <c r="B157" s="20" t="s">
        <v>194</v>
      </c>
      <c r="C157" s="20" t="s">
        <v>246</v>
      </c>
      <c r="D157" s="20" t="s">
        <v>45</v>
      </c>
      <c r="E157" s="20">
        <v>85</v>
      </c>
      <c r="F157" s="197">
        <v>67.7476303317536</v>
      </c>
      <c r="G157" s="20" t="s">
        <v>252</v>
      </c>
      <c r="H157" s="20" t="s">
        <v>230</v>
      </c>
      <c r="I157" s="180">
        <v>70.7875</v>
      </c>
      <c r="J157" s="20">
        <v>36</v>
      </c>
      <c r="K157" s="20">
        <v>154</v>
      </c>
    </row>
    <row r="158" s="1" customFormat="1" spans="1:11">
      <c r="A158" s="20">
        <v>155</v>
      </c>
      <c r="B158" s="20" t="s">
        <v>196</v>
      </c>
      <c r="C158" s="20" t="s">
        <v>34</v>
      </c>
      <c r="D158" s="20" t="s">
        <v>124</v>
      </c>
      <c r="E158" s="20">
        <v>92</v>
      </c>
      <c r="F158" s="197">
        <v>69.2705882352941</v>
      </c>
      <c r="G158" s="20">
        <v>61.27</v>
      </c>
      <c r="H158" s="20">
        <v>84</v>
      </c>
      <c r="I158" s="180">
        <v>70.4255</v>
      </c>
      <c r="J158" s="20">
        <v>40</v>
      </c>
      <c r="K158" s="20">
        <v>155</v>
      </c>
    </row>
    <row r="159" s="1" customFormat="1" spans="1:11">
      <c r="A159" s="20">
        <v>156</v>
      </c>
      <c r="B159" s="20" t="s">
        <v>196</v>
      </c>
      <c r="C159" s="20" t="s">
        <v>34</v>
      </c>
      <c r="D159" s="20" t="s">
        <v>38</v>
      </c>
      <c r="E159" s="20">
        <v>89</v>
      </c>
      <c r="F159" s="197">
        <v>67.1</v>
      </c>
      <c r="G159" s="20">
        <v>63.1</v>
      </c>
      <c r="H159" s="20">
        <v>78</v>
      </c>
      <c r="I159" s="180">
        <v>69.965</v>
      </c>
      <c r="J159" s="20">
        <v>41</v>
      </c>
      <c r="K159" s="20">
        <v>156</v>
      </c>
    </row>
    <row r="160" s="1" customFormat="1" spans="1:11">
      <c r="A160" s="20">
        <v>157</v>
      </c>
      <c r="B160" s="20" t="s">
        <v>194</v>
      </c>
      <c r="C160" s="20" t="s">
        <v>34</v>
      </c>
      <c r="D160" s="20" t="s">
        <v>253</v>
      </c>
      <c r="E160" s="20">
        <v>85</v>
      </c>
      <c r="F160" s="197">
        <v>71.1327014218009</v>
      </c>
      <c r="G160" s="20">
        <v>63.13</v>
      </c>
      <c r="H160" s="20">
        <v>78</v>
      </c>
      <c r="I160" s="180">
        <v>69.3845</v>
      </c>
      <c r="J160" s="20">
        <v>37</v>
      </c>
      <c r="K160" s="20">
        <v>157</v>
      </c>
    </row>
    <row r="161" s="1" customFormat="1" spans="1:11">
      <c r="A161" s="20">
        <v>158</v>
      </c>
      <c r="B161" s="20" t="s">
        <v>195</v>
      </c>
      <c r="C161" s="20" t="s">
        <v>34</v>
      </c>
      <c r="D161" s="20" t="s">
        <v>254</v>
      </c>
      <c r="E161" s="20">
        <v>85</v>
      </c>
      <c r="F161" s="197">
        <v>66.3933333333333</v>
      </c>
      <c r="G161" s="20">
        <v>59.39</v>
      </c>
      <c r="H161" s="20">
        <v>88</v>
      </c>
      <c r="I161" s="180">
        <v>68.95</v>
      </c>
      <c r="J161" s="20">
        <v>44</v>
      </c>
      <c r="K161" s="20">
        <v>158</v>
      </c>
    </row>
    <row r="162" s="1" customFormat="1" spans="1:11">
      <c r="A162" s="20">
        <v>159</v>
      </c>
      <c r="B162" s="20" t="s">
        <v>194</v>
      </c>
      <c r="C162" s="20" t="s">
        <v>34</v>
      </c>
      <c r="D162" s="20" t="s">
        <v>57</v>
      </c>
      <c r="E162" s="20" t="s">
        <v>255</v>
      </c>
      <c r="F162" s="197">
        <v>70.3708530805687</v>
      </c>
      <c r="G162" s="20" t="s">
        <v>256</v>
      </c>
      <c r="H162" s="20" t="s">
        <v>223</v>
      </c>
      <c r="I162" s="180">
        <v>68.0905</v>
      </c>
      <c r="J162" s="20">
        <v>38</v>
      </c>
      <c r="K162" s="20">
        <v>159</v>
      </c>
    </row>
    <row r="163" s="1" customFormat="1" spans="1:11">
      <c r="A163" s="20">
        <v>160</v>
      </c>
      <c r="B163" s="20" t="s">
        <v>194</v>
      </c>
      <c r="C163" s="20" t="s">
        <v>34</v>
      </c>
      <c r="D163" s="20" t="s">
        <v>19</v>
      </c>
      <c r="E163" s="20">
        <v>70</v>
      </c>
      <c r="F163" s="197">
        <v>70.6291469194313</v>
      </c>
      <c r="G163" s="20">
        <v>68.63</v>
      </c>
      <c r="H163" s="20">
        <v>64</v>
      </c>
      <c r="I163" s="180">
        <v>67.9095</v>
      </c>
      <c r="J163" s="20">
        <v>39</v>
      </c>
      <c r="K163" s="20">
        <v>160</v>
      </c>
    </row>
    <row r="164" s="1" customFormat="1" spans="1:11">
      <c r="A164" s="20">
        <v>161</v>
      </c>
      <c r="B164" s="20" t="s">
        <v>197</v>
      </c>
      <c r="C164" s="20" t="s">
        <v>34</v>
      </c>
      <c r="D164" s="20" t="s">
        <v>50</v>
      </c>
      <c r="E164" s="20">
        <v>100</v>
      </c>
      <c r="F164" s="197">
        <v>66.686667</v>
      </c>
      <c r="G164" s="20">
        <v>60.69</v>
      </c>
      <c r="H164" s="20">
        <v>66</v>
      </c>
      <c r="I164" s="180">
        <v>67.6485</v>
      </c>
      <c r="J164" s="20">
        <v>37</v>
      </c>
      <c r="K164" s="20">
        <v>161</v>
      </c>
    </row>
    <row r="165" s="1" customFormat="1" spans="1:11">
      <c r="A165" s="20">
        <v>162</v>
      </c>
      <c r="B165" s="20" t="s">
        <v>196</v>
      </c>
      <c r="C165" s="20" t="s">
        <v>34</v>
      </c>
      <c r="D165" s="20" t="s">
        <v>111</v>
      </c>
      <c r="E165" s="20">
        <v>100</v>
      </c>
      <c r="F165" s="197">
        <v>64.7345679012346</v>
      </c>
      <c r="G165" s="20">
        <v>63.73</v>
      </c>
      <c r="H165" s="20">
        <v>56</v>
      </c>
      <c r="I165" s="180">
        <v>67.6245</v>
      </c>
      <c r="J165" s="20">
        <v>42</v>
      </c>
      <c r="K165" s="20">
        <v>162</v>
      </c>
    </row>
    <row r="166" s="1" customFormat="1" spans="1:11">
      <c r="A166" s="20">
        <v>163</v>
      </c>
      <c r="B166" s="20" t="s">
        <v>197</v>
      </c>
      <c r="C166" s="20" t="s">
        <v>34</v>
      </c>
      <c r="D166" s="20" t="s">
        <v>19</v>
      </c>
      <c r="E166" s="20">
        <v>95</v>
      </c>
      <c r="F166" s="197">
        <v>63.42</v>
      </c>
      <c r="G166" s="20">
        <v>61.42</v>
      </c>
      <c r="H166" s="20">
        <v>65.5</v>
      </c>
      <c r="I166" s="180">
        <v>67.273</v>
      </c>
      <c r="J166" s="20">
        <v>38</v>
      </c>
      <c r="K166" s="20">
        <v>163</v>
      </c>
    </row>
    <row r="167" s="1" customFormat="1" spans="1:11">
      <c r="A167" s="20">
        <v>164</v>
      </c>
      <c r="B167" s="20" t="s">
        <v>197</v>
      </c>
      <c r="C167" s="20" t="s">
        <v>34</v>
      </c>
      <c r="D167" s="20" t="s">
        <v>58</v>
      </c>
      <c r="E167" s="20">
        <v>98</v>
      </c>
      <c r="F167" s="197">
        <v>64.753333</v>
      </c>
      <c r="G167" s="20">
        <v>56.75</v>
      </c>
      <c r="H167" s="20">
        <v>73.5</v>
      </c>
      <c r="I167" s="180">
        <v>66.2875</v>
      </c>
      <c r="J167" s="20">
        <v>39</v>
      </c>
      <c r="K167" s="20">
        <v>164</v>
      </c>
    </row>
    <row r="168" s="1" customFormat="1" spans="1:11">
      <c r="A168" s="20">
        <v>165</v>
      </c>
      <c r="B168" s="20" t="s">
        <v>195</v>
      </c>
      <c r="C168" s="20" t="s">
        <v>34</v>
      </c>
      <c r="D168" s="20" t="s">
        <v>257</v>
      </c>
      <c r="E168" s="20">
        <v>85</v>
      </c>
      <c r="F168" s="197">
        <v>65.7666666666667</v>
      </c>
      <c r="G168" s="20">
        <v>55.77</v>
      </c>
      <c r="H168" s="20">
        <v>82</v>
      </c>
      <c r="I168" s="180">
        <v>65.4</v>
      </c>
      <c r="J168" s="20">
        <v>45</v>
      </c>
      <c r="K168" s="20">
        <v>165</v>
      </c>
    </row>
    <row r="169" s="1" customFormat="1" spans="1:11">
      <c r="A169" s="20">
        <v>166</v>
      </c>
      <c r="B169" s="20" t="s">
        <v>197</v>
      </c>
      <c r="C169" s="20" t="s">
        <v>34</v>
      </c>
      <c r="D169" s="20" t="s">
        <v>165</v>
      </c>
      <c r="E169" s="20">
        <v>93</v>
      </c>
      <c r="F169" s="197">
        <v>65.46</v>
      </c>
      <c r="G169" s="20">
        <v>57.46</v>
      </c>
      <c r="H169" s="20">
        <v>65.5</v>
      </c>
      <c r="I169" s="180">
        <v>64.399</v>
      </c>
      <c r="J169" s="20">
        <v>40</v>
      </c>
      <c r="K169" s="20">
        <v>166</v>
      </c>
    </row>
    <row r="170" s="1" customFormat="1" spans="1:11">
      <c r="A170" s="20">
        <v>167</v>
      </c>
      <c r="B170" s="20" t="s">
        <v>194</v>
      </c>
      <c r="C170" s="20" t="s">
        <v>34</v>
      </c>
      <c r="D170" s="20" t="s">
        <v>45</v>
      </c>
      <c r="E170" s="20" t="s">
        <v>212</v>
      </c>
      <c r="F170" s="197">
        <v>65.3056872037915</v>
      </c>
      <c r="G170" s="20" t="s">
        <v>258</v>
      </c>
      <c r="H170" s="20" t="s">
        <v>228</v>
      </c>
      <c r="I170" s="180">
        <v>63.8515</v>
      </c>
      <c r="J170" s="20">
        <v>40</v>
      </c>
      <c r="K170" s="20">
        <v>167</v>
      </c>
    </row>
    <row r="171" s="1" customFormat="1" spans="1:11">
      <c r="A171" s="20">
        <v>168</v>
      </c>
      <c r="B171" s="20" t="s">
        <v>194</v>
      </c>
      <c r="C171" s="20" t="s">
        <v>34</v>
      </c>
      <c r="D171" s="20" t="s">
        <v>19</v>
      </c>
      <c r="E171" s="20">
        <v>90</v>
      </c>
      <c r="F171" s="197">
        <v>62.6741706161137</v>
      </c>
      <c r="G171" s="20">
        <v>57.67</v>
      </c>
      <c r="H171" s="20">
        <v>60</v>
      </c>
      <c r="I171" s="180">
        <v>62.9855</v>
      </c>
      <c r="J171" s="20">
        <v>41</v>
      </c>
      <c r="K171" s="20">
        <v>168</v>
      </c>
    </row>
    <row r="172" s="1" customFormat="1" spans="1:11">
      <c r="A172" s="20">
        <v>169</v>
      </c>
      <c r="B172" s="20" t="s">
        <v>194</v>
      </c>
      <c r="C172" s="20" t="s">
        <v>34</v>
      </c>
      <c r="D172" s="20" t="s">
        <v>107</v>
      </c>
      <c r="E172" s="20" t="s">
        <v>206</v>
      </c>
      <c r="F172" s="197">
        <v>62.9372037914692</v>
      </c>
      <c r="G172" s="20" t="s">
        <v>259</v>
      </c>
      <c r="H172" s="20" t="s">
        <v>230</v>
      </c>
      <c r="I172" s="180">
        <v>58.561</v>
      </c>
      <c r="J172" s="20">
        <v>42</v>
      </c>
      <c r="K172" s="20">
        <v>169</v>
      </c>
    </row>
    <row r="173" s="1" customFormat="1" spans="1:11">
      <c r="A173" s="20">
        <v>170</v>
      </c>
      <c r="B173" s="20" t="s">
        <v>194</v>
      </c>
      <c r="C173" s="20" t="s">
        <v>34</v>
      </c>
      <c r="D173" s="20" t="s">
        <v>32</v>
      </c>
      <c r="E173" s="20">
        <v>70</v>
      </c>
      <c r="F173" s="197">
        <v>62.4300947867299</v>
      </c>
      <c r="G173" s="20">
        <v>48.43</v>
      </c>
      <c r="H173" s="20">
        <v>60</v>
      </c>
      <c r="I173" s="180">
        <v>53.9795</v>
      </c>
      <c r="J173" s="20">
        <v>43</v>
      </c>
      <c r="K173" s="20">
        <v>170</v>
      </c>
    </row>
    <row r="174" s="1" customFormat="1" spans="1:11">
      <c r="A174" s="198">
        <v>171</v>
      </c>
      <c r="B174" s="20" t="s">
        <v>194</v>
      </c>
      <c r="C174" s="20" t="s">
        <v>34</v>
      </c>
      <c r="D174" s="20" t="s">
        <v>260</v>
      </c>
      <c r="E174" s="20" t="s">
        <v>255</v>
      </c>
      <c r="F174" s="197">
        <v>63.1184834123223</v>
      </c>
      <c r="G174" s="20" t="s">
        <v>261</v>
      </c>
      <c r="H174" s="20" t="s">
        <v>242</v>
      </c>
      <c r="I174" s="180">
        <v>52.278</v>
      </c>
      <c r="J174" s="20">
        <v>44</v>
      </c>
      <c r="K174" s="20">
        <v>171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opLeftCell="A9" workbookViewId="0">
      <selection activeCell="B37" sqref="B37"/>
    </sheetView>
  </sheetViews>
  <sheetFormatPr defaultColWidth="9" defaultRowHeight="14.25"/>
  <cols>
    <col min="1" max="1" width="9" style="96"/>
    <col min="2" max="2" width="16.125" style="96" customWidth="1"/>
    <col min="3" max="3" width="11.5" style="96" customWidth="1"/>
    <col min="4" max="4" width="9" style="96"/>
    <col min="5" max="5" width="9.33333333333333" style="96"/>
    <col min="6" max="6" width="17.5" style="96" customWidth="1"/>
    <col min="7" max="8" width="9" style="96"/>
    <col min="9" max="9" width="11.5" style="97"/>
    <col min="10" max="10" width="9" style="98"/>
    <col min="11" max="11" width="9" style="96"/>
    <col min="12" max="16381" width="9" style="1"/>
    <col min="16382" max="16384" width="9" style="185"/>
  </cols>
  <sheetData>
    <row r="1" s="1" customFormat="1" ht="19" customHeight="1" spans="1:11">
      <c r="A1" s="99" t="s">
        <v>262</v>
      </c>
      <c r="B1" s="99"/>
      <c r="C1" s="99"/>
      <c r="D1" s="99"/>
      <c r="E1" s="99"/>
      <c r="F1" s="99"/>
      <c r="G1" s="105"/>
      <c r="H1" s="99"/>
      <c r="I1" s="116"/>
      <c r="J1" s="126"/>
      <c r="K1" s="105"/>
    </row>
    <row r="2" s="1" customFormat="1" ht="27" spans="1:11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22" t="s">
        <v>6</v>
      </c>
      <c r="G2" s="118"/>
      <c r="H2" s="122" t="s">
        <v>7</v>
      </c>
      <c r="I2" s="116" t="s">
        <v>8</v>
      </c>
      <c r="J2" s="117" t="s">
        <v>9</v>
      </c>
      <c r="K2" s="127" t="s">
        <v>10</v>
      </c>
    </row>
    <row r="3" s="1" customFormat="1" spans="1:11">
      <c r="A3" s="99"/>
      <c r="B3" s="99"/>
      <c r="C3" s="104"/>
      <c r="D3" s="99"/>
      <c r="E3" s="99" t="s">
        <v>11</v>
      </c>
      <c r="F3" s="99" t="s">
        <v>12</v>
      </c>
      <c r="G3" s="105" t="s">
        <v>11</v>
      </c>
      <c r="H3" s="99" t="s">
        <v>11</v>
      </c>
      <c r="I3" s="116"/>
      <c r="J3" s="117"/>
      <c r="K3" s="118"/>
    </row>
    <row r="4" s="1" customFormat="1" ht="14.15" customHeight="1" spans="1:11">
      <c r="A4" s="79">
        <v>1</v>
      </c>
      <c r="B4" s="132" t="s">
        <v>263</v>
      </c>
      <c r="C4" s="186" t="s">
        <v>34</v>
      </c>
      <c r="D4" s="187" t="s">
        <v>264</v>
      </c>
      <c r="E4" s="83">
        <v>100</v>
      </c>
      <c r="F4" s="188">
        <v>83.0069</v>
      </c>
      <c r="G4" s="85">
        <v>100</v>
      </c>
      <c r="H4" s="83">
        <v>100</v>
      </c>
      <c r="I4" s="119">
        <f t="shared" ref="I4:I34" si="0">E4*0.15+G4*0.65+H4*0.2</f>
        <v>100</v>
      </c>
      <c r="J4" s="79">
        <f t="shared" ref="J4:J34" si="1">RANK(I4,$I$4:$I$34,0)</f>
        <v>1</v>
      </c>
      <c r="K4" s="118">
        <f t="shared" ref="K4:K34" si="2">_xlfn.RANK.EQ(I4,$I$4:$I$34,0)</f>
        <v>1</v>
      </c>
    </row>
    <row r="5" s="1" customFormat="1" spans="1:11">
      <c r="A5" s="79">
        <v>2</v>
      </c>
      <c r="B5" s="132" t="s">
        <v>263</v>
      </c>
      <c r="C5" s="189" t="s">
        <v>34</v>
      </c>
      <c r="D5" s="190" t="s">
        <v>110</v>
      </c>
      <c r="E5" s="83">
        <v>100</v>
      </c>
      <c r="F5" s="191">
        <v>86.9178</v>
      </c>
      <c r="G5" s="85">
        <v>100</v>
      </c>
      <c r="H5" s="83">
        <v>100</v>
      </c>
      <c r="I5" s="119">
        <f t="shared" si="0"/>
        <v>100</v>
      </c>
      <c r="J5" s="79">
        <f t="shared" si="1"/>
        <v>1</v>
      </c>
      <c r="K5" s="118">
        <f t="shared" si="2"/>
        <v>1</v>
      </c>
    </row>
    <row r="6" s="1" customFormat="1" spans="1:11">
      <c r="A6" s="79">
        <v>3</v>
      </c>
      <c r="B6" s="132" t="s">
        <v>263</v>
      </c>
      <c r="C6" s="189" t="s">
        <v>34</v>
      </c>
      <c r="D6" s="190" t="s">
        <v>110</v>
      </c>
      <c r="E6" s="79">
        <v>100</v>
      </c>
      <c r="F6" s="191">
        <v>82.7808</v>
      </c>
      <c r="G6" s="79">
        <v>100</v>
      </c>
      <c r="H6" s="79">
        <v>100</v>
      </c>
      <c r="I6" s="119">
        <f t="shared" si="0"/>
        <v>100</v>
      </c>
      <c r="J6" s="79">
        <f t="shared" si="1"/>
        <v>1</v>
      </c>
      <c r="K6" s="118">
        <f t="shared" si="2"/>
        <v>1</v>
      </c>
    </row>
    <row r="7" s="1" customFormat="1" spans="1:11">
      <c r="A7" s="79">
        <v>4</v>
      </c>
      <c r="B7" s="132" t="s">
        <v>263</v>
      </c>
      <c r="C7" s="189" t="s">
        <v>34</v>
      </c>
      <c r="D7" s="190" t="s">
        <v>45</v>
      </c>
      <c r="E7" s="83">
        <v>100</v>
      </c>
      <c r="F7" s="192">
        <v>81.2877</v>
      </c>
      <c r="G7" s="85">
        <v>100</v>
      </c>
      <c r="H7" s="83">
        <v>88</v>
      </c>
      <c r="I7" s="119">
        <f t="shared" si="0"/>
        <v>97.6</v>
      </c>
      <c r="J7" s="79">
        <f t="shared" si="1"/>
        <v>4</v>
      </c>
      <c r="K7" s="118">
        <f t="shared" si="2"/>
        <v>4</v>
      </c>
    </row>
    <row r="8" s="1" customFormat="1" spans="1:11">
      <c r="A8" s="79">
        <v>5</v>
      </c>
      <c r="B8" s="132" t="s">
        <v>263</v>
      </c>
      <c r="C8" s="189" t="s">
        <v>34</v>
      </c>
      <c r="D8" s="190" t="s">
        <v>79</v>
      </c>
      <c r="E8" s="83">
        <v>100</v>
      </c>
      <c r="F8" s="192">
        <v>86.1575</v>
      </c>
      <c r="G8" s="85">
        <v>100</v>
      </c>
      <c r="H8" s="83">
        <v>87</v>
      </c>
      <c r="I8" s="119">
        <f t="shared" si="0"/>
        <v>97.4</v>
      </c>
      <c r="J8" s="79">
        <f t="shared" si="1"/>
        <v>5</v>
      </c>
      <c r="K8" s="118">
        <f t="shared" si="2"/>
        <v>5</v>
      </c>
    </row>
    <row r="9" s="1" customFormat="1" spans="1:11">
      <c r="A9" s="79">
        <v>6</v>
      </c>
      <c r="B9" s="132" t="s">
        <v>263</v>
      </c>
      <c r="C9" s="189" t="s">
        <v>34</v>
      </c>
      <c r="D9" s="190" t="s">
        <v>32</v>
      </c>
      <c r="E9" s="81">
        <v>100</v>
      </c>
      <c r="F9" s="192">
        <v>82.2671</v>
      </c>
      <c r="G9" s="112">
        <v>97.27</v>
      </c>
      <c r="H9" s="81">
        <v>86</v>
      </c>
      <c r="I9" s="119">
        <f t="shared" si="0"/>
        <v>95.4255</v>
      </c>
      <c r="J9" s="79">
        <f t="shared" si="1"/>
        <v>6</v>
      </c>
      <c r="K9" s="118">
        <f t="shared" si="2"/>
        <v>6</v>
      </c>
    </row>
    <row r="10" s="1" customFormat="1" spans="1:11">
      <c r="A10" s="79">
        <v>7</v>
      </c>
      <c r="B10" s="132" t="s">
        <v>263</v>
      </c>
      <c r="C10" s="189" t="s">
        <v>34</v>
      </c>
      <c r="D10" s="190" t="s">
        <v>77</v>
      </c>
      <c r="E10" s="79">
        <v>100</v>
      </c>
      <c r="F10" s="191">
        <v>83.8425</v>
      </c>
      <c r="G10" s="79">
        <v>92.84</v>
      </c>
      <c r="H10" s="79">
        <v>100</v>
      </c>
      <c r="I10" s="119">
        <f t="shared" si="0"/>
        <v>95.346</v>
      </c>
      <c r="J10" s="79">
        <f t="shared" si="1"/>
        <v>7</v>
      </c>
      <c r="K10" s="118">
        <f t="shared" si="2"/>
        <v>7</v>
      </c>
    </row>
    <row r="11" s="1" customFormat="1" spans="1:11">
      <c r="A11" s="79">
        <v>8</v>
      </c>
      <c r="B11" s="132" t="s">
        <v>263</v>
      </c>
      <c r="C11" s="189" t="s">
        <v>265</v>
      </c>
      <c r="D11" s="190" t="s">
        <v>15</v>
      </c>
      <c r="E11" s="79">
        <v>100</v>
      </c>
      <c r="F11" s="192">
        <v>90.0479</v>
      </c>
      <c r="G11" s="79">
        <v>100</v>
      </c>
      <c r="H11" s="79">
        <v>73</v>
      </c>
      <c r="I11" s="119">
        <f t="shared" si="0"/>
        <v>94.6</v>
      </c>
      <c r="J11" s="79">
        <f t="shared" si="1"/>
        <v>8</v>
      </c>
      <c r="K11" s="118">
        <f t="shared" si="2"/>
        <v>8</v>
      </c>
    </row>
    <row r="12" s="1" customFormat="1" spans="1:11">
      <c r="A12" s="79">
        <v>9</v>
      </c>
      <c r="B12" s="132" t="s">
        <v>263</v>
      </c>
      <c r="C12" s="189" t="s">
        <v>265</v>
      </c>
      <c r="D12" s="190" t="s">
        <v>46</v>
      </c>
      <c r="E12" s="79">
        <v>99</v>
      </c>
      <c r="F12" s="192">
        <v>82.1169</v>
      </c>
      <c r="G12" s="79">
        <v>99</v>
      </c>
      <c r="H12" s="79">
        <v>76</v>
      </c>
      <c r="I12" s="119">
        <f t="shared" si="0"/>
        <v>94.4</v>
      </c>
      <c r="J12" s="79">
        <f t="shared" si="1"/>
        <v>9</v>
      </c>
      <c r="K12" s="118">
        <f t="shared" si="2"/>
        <v>9</v>
      </c>
    </row>
    <row r="13" s="1" customFormat="1" spans="1:11">
      <c r="A13" s="79">
        <v>10</v>
      </c>
      <c r="B13" s="132" t="s">
        <v>263</v>
      </c>
      <c r="C13" s="189" t="s">
        <v>265</v>
      </c>
      <c r="D13" s="190" t="s">
        <v>129</v>
      </c>
      <c r="E13" s="79">
        <v>100</v>
      </c>
      <c r="F13" s="192">
        <v>83.6429</v>
      </c>
      <c r="G13" s="79">
        <v>100</v>
      </c>
      <c r="H13" s="79">
        <v>70</v>
      </c>
      <c r="I13" s="119">
        <f t="shared" si="0"/>
        <v>94</v>
      </c>
      <c r="J13" s="79">
        <f t="shared" si="1"/>
        <v>10</v>
      </c>
      <c r="K13" s="118">
        <f t="shared" si="2"/>
        <v>10</v>
      </c>
    </row>
    <row r="14" s="1" customFormat="1" spans="1:11">
      <c r="A14" s="79">
        <v>11</v>
      </c>
      <c r="B14" s="132" t="s">
        <v>263</v>
      </c>
      <c r="C14" s="189" t="s">
        <v>34</v>
      </c>
      <c r="D14" s="190" t="s">
        <v>45</v>
      </c>
      <c r="E14" s="83">
        <v>100</v>
      </c>
      <c r="F14" s="192">
        <v>81.4286</v>
      </c>
      <c r="G14" s="85">
        <v>96.43</v>
      </c>
      <c r="H14" s="83">
        <v>80</v>
      </c>
      <c r="I14" s="119">
        <f t="shared" si="0"/>
        <v>93.6795</v>
      </c>
      <c r="J14" s="79">
        <f t="shared" si="1"/>
        <v>11</v>
      </c>
      <c r="K14" s="118">
        <f t="shared" si="2"/>
        <v>11</v>
      </c>
    </row>
    <row r="15" s="1" customFormat="1" spans="1:11">
      <c r="A15" s="79">
        <v>12</v>
      </c>
      <c r="B15" s="132" t="s">
        <v>263</v>
      </c>
      <c r="C15" s="189" t="s">
        <v>265</v>
      </c>
      <c r="D15" s="190" t="s">
        <v>155</v>
      </c>
      <c r="E15" s="79">
        <v>99</v>
      </c>
      <c r="F15" s="192">
        <v>83.5822</v>
      </c>
      <c r="G15" s="79">
        <v>98.58</v>
      </c>
      <c r="H15" s="79">
        <v>70</v>
      </c>
      <c r="I15" s="119">
        <f t="shared" si="0"/>
        <v>92.927</v>
      </c>
      <c r="J15" s="79">
        <f t="shared" si="1"/>
        <v>12</v>
      </c>
      <c r="K15" s="118">
        <f t="shared" si="2"/>
        <v>12</v>
      </c>
    </row>
    <row r="16" s="1" customFormat="1" spans="1:11">
      <c r="A16" s="79">
        <v>13</v>
      </c>
      <c r="B16" s="132" t="s">
        <v>263</v>
      </c>
      <c r="C16" s="189" t="s">
        <v>34</v>
      </c>
      <c r="D16" s="190" t="s">
        <v>181</v>
      </c>
      <c r="E16" s="79">
        <v>98</v>
      </c>
      <c r="F16" s="191">
        <v>76.4545</v>
      </c>
      <c r="G16" s="79">
        <v>96.45</v>
      </c>
      <c r="H16" s="79">
        <v>76</v>
      </c>
      <c r="I16" s="119">
        <f t="shared" si="0"/>
        <v>92.5925</v>
      </c>
      <c r="J16" s="79">
        <f t="shared" si="1"/>
        <v>13</v>
      </c>
      <c r="K16" s="118">
        <f t="shared" si="2"/>
        <v>13</v>
      </c>
    </row>
    <row r="17" s="1" customFormat="1" spans="1:11">
      <c r="A17" s="79">
        <v>14</v>
      </c>
      <c r="B17" s="132" t="s">
        <v>263</v>
      </c>
      <c r="C17" s="193" t="s">
        <v>34</v>
      </c>
      <c r="D17" s="194" t="s">
        <v>152</v>
      </c>
      <c r="E17" s="79">
        <v>100</v>
      </c>
      <c r="F17" s="191">
        <v>82.0548</v>
      </c>
      <c r="G17" s="79">
        <v>85.0548</v>
      </c>
      <c r="H17" s="79">
        <v>86</v>
      </c>
      <c r="I17" s="119">
        <f t="shared" si="0"/>
        <v>87.48562</v>
      </c>
      <c r="J17" s="79">
        <f t="shared" si="1"/>
        <v>14</v>
      </c>
      <c r="K17" s="118">
        <f t="shared" si="2"/>
        <v>14</v>
      </c>
    </row>
    <row r="18" s="1" customFormat="1" spans="1:11">
      <c r="A18" s="79">
        <v>15</v>
      </c>
      <c r="B18" s="132" t="s">
        <v>263</v>
      </c>
      <c r="C18" s="189" t="s">
        <v>34</v>
      </c>
      <c r="D18" s="190" t="s">
        <v>61</v>
      </c>
      <c r="E18" s="79">
        <v>100</v>
      </c>
      <c r="F18" s="191">
        <v>77.2192</v>
      </c>
      <c r="G18" s="79">
        <v>89.22</v>
      </c>
      <c r="H18" s="79">
        <v>70</v>
      </c>
      <c r="I18" s="119">
        <f t="shared" si="0"/>
        <v>86.993</v>
      </c>
      <c r="J18" s="79">
        <f t="shared" si="1"/>
        <v>15</v>
      </c>
      <c r="K18" s="118">
        <f t="shared" si="2"/>
        <v>15</v>
      </c>
    </row>
    <row r="19" s="1" customFormat="1" spans="1:11">
      <c r="A19" s="79">
        <v>16</v>
      </c>
      <c r="B19" s="132" t="s">
        <v>263</v>
      </c>
      <c r="C19" s="189" t="s">
        <v>34</v>
      </c>
      <c r="D19" s="190" t="s">
        <v>50</v>
      </c>
      <c r="E19" s="79">
        <v>92</v>
      </c>
      <c r="F19" s="192">
        <v>81.0206</v>
      </c>
      <c r="G19" s="79">
        <v>91.02</v>
      </c>
      <c r="H19" s="79">
        <v>70</v>
      </c>
      <c r="I19" s="119">
        <f t="shared" si="0"/>
        <v>86.963</v>
      </c>
      <c r="J19" s="79">
        <f t="shared" si="1"/>
        <v>16</v>
      </c>
      <c r="K19" s="118">
        <f t="shared" si="2"/>
        <v>16</v>
      </c>
    </row>
    <row r="20" s="1" customFormat="1" spans="1:11">
      <c r="A20" s="79">
        <v>17</v>
      </c>
      <c r="B20" s="132" t="s">
        <v>263</v>
      </c>
      <c r="C20" s="189" t="s">
        <v>34</v>
      </c>
      <c r="D20" s="190" t="s">
        <v>32</v>
      </c>
      <c r="E20" s="79">
        <v>100</v>
      </c>
      <c r="F20" s="192">
        <v>76.8699</v>
      </c>
      <c r="G20" s="79">
        <v>86.87</v>
      </c>
      <c r="H20" s="79">
        <v>76</v>
      </c>
      <c r="I20" s="119">
        <f t="shared" si="0"/>
        <v>86.6655</v>
      </c>
      <c r="J20" s="79">
        <f t="shared" si="1"/>
        <v>17</v>
      </c>
      <c r="K20" s="118">
        <f t="shared" si="2"/>
        <v>17</v>
      </c>
    </row>
    <row r="21" s="1" customFormat="1" spans="1:11">
      <c r="A21" s="79">
        <v>18</v>
      </c>
      <c r="B21" s="132" t="s">
        <v>263</v>
      </c>
      <c r="C21" s="189" t="s">
        <v>265</v>
      </c>
      <c r="D21" s="190" t="s">
        <v>142</v>
      </c>
      <c r="E21" s="79">
        <v>100</v>
      </c>
      <c r="F21" s="192">
        <v>81.3151</v>
      </c>
      <c r="G21" s="79">
        <v>85.3151</v>
      </c>
      <c r="H21" s="79">
        <v>78</v>
      </c>
      <c r="I21" s="119">
        <f t="shared" si="0"/>
        <v>86.054815</v>
      </c>
      <c r="J21" s="79">
        <f t="shared" si="1"/>
        <v>18</v>
      </c>
      <c r="K21" s="118">
        <f t="shared" si="2"/>
        <v>18</v>
      </c>
    </row>
    <row r="22" s="1" customFormat="1" spans="1:11">
      <c r="A22" s="79">
        <v>19</v>
      </c>
      <c r="B22" s="132" t="s">
        <v>263</v>
      </c>
      <c r="C22" s="189" t="s">
        <v>34</v>
      </c>
      <c r="D22" s="190" t="s">
        <v>67</v>
      </c>
      <c r="E22" s="83">
        <v>91</v>
      </c>
      <c r="F22" s="191">
        <v>79.7273</v>
      </c>
      <c r="G22" s="85">
        <v>88.7273</v>
      </c>
      <c r="H22" s="83">
        <v>72</v>
      </c>
      <c r="I22" s="119">
        <f t="shared" si="0"/>
        <v>85.722745</v>
      </c>
      <c r="J22" s="79">
        <f t="shared" si="1"/>
        <v>19</v>
      </c>
      <c r="K22" s="118">
        <f t="shared" si="2"/>
        <v>19</v>
      </c>
    </row>
    <row r="23" s="1" customFormat="1" spans="1:11">
      <c r="A23" s="79">
        <v>20</v>
      </c>
      <c r="B23" s="132" t="s">
        <v>263</v>
      </c>
      <c r="C23" s="189" t="s">
        <v>265</v>
      </c>
      <c r="D23" s="190" t="s">
        <v>266</v>
      </c>
      <c r="E23" s="79">
        <v>98</v>
      </c>
      <c r="F23" s="192">
        <v>73.589</v>
      </c>
      <c r="G23" s="79">
        <v>88.589</v>
      </c>
      <c r="H23" s="79">
        <v>66</v>
      </c>
      <c r="I23" s="119">
        <f t="shared" si="0"/>
        <v>85.48285</v>
      </c>
      <c r="J23" s="79">
        <f t="shared" si="1"/>
        <v>20</v>
      </c>
      <c r="K23" s="118">
        <f t="shared" si="2"/>
        <v>20</v>
      </c>
    </row>
    <row r="24" s="1" customFormat="1" spans="1:11">
      <c r="A24" s="79">
        <v>21</v>
      </c>
      <c r="B24" s="132" t="s">
        <v>263</v>
      </c>
      <c r="C24" s="189" t="s">
        <v>34</v>
      </c>
      <c r="D24" s="190" t="s">
        <v>201</v>
      </c>
      <c r="E24" s="79">
        <v>100</v>
      </c>
      <c r="F24" s="191">
        <v>79.7597</v>
      </c>
      <c r="G24" s="79">
        <v>79.7597</v>
      </c>
      <c r="H24" s="79">
        <v>78</v>
      </c>
      <c r="I24" s="119">
        <f t="shared" si="0"/>
        <v>82.443805</v>
      </c>
      <c r="J24" s="79">
        <f t="shared" si="1"/>
        <v>21</v>
      </c>
      <c r="K24" s="118">
        <f t="shared" si="2"/>
        <v>21</v>
      </c>
    </row>
    <row r="25" s="1" customFormat="1" spans="1:11">
      <c r="A25" s="79">
        <v>22</v>
      </c>
      <c r="B25" s="132" t="s">
        <v>263</v>
      </c>
      <c r="C25" s="189" t="s">
        <v>34</v>
      </c>
      <c r="D25" s="190" t="s">
        <v>40</v>
      </c>
      <c r="E25" s="79">
        <v>100</v>
      </c>
      <c r="F25" s="191">
        <v>75.0455</v>
      </c>
      <c r="G25" s="79">
        <v>78.0455</v>
      </c>
      <c r="H25" s="79">
        <v>82</v>
      </c>
      <c r="I25" s="119">
        <f t="shared" si="0"/>
        <v>82.129575</v>
      </c>
      <c r="J25" s="79">
        <f t="shared" si="1"/>
        <v>22</v>
      </c>
      <c r="K25" s="118">
        <f t="shared" si="2"/>
        <v>22</v>
      </c>
    </row>
    <row r="26" s="1" customFormat="1" spans="1:11">
      <c r="A26" s="79">
        <v>23</v>
      </c>
      <c r="B26" s="132" t="s">
        <v>263</v>
      </c>
      <c r="C26" s="189" t="s">
        <v>34</v>
      </c>
      <c r="D26" s="190" t="s">
        <v>45</v>
      </c>
      <c r="E26" s="79">
        <v>96</v>
      </c>
      <c r="F26" s="191">
        <v>70.1301</v>
      </c>
      <c r="G26" s="79">
        <v>79.13</v>
      </c>
      <c r="H26" s="79">
        <v>80</v>
      </c>
      <c r="I26" s="119">
        <f t="shared" si="0"/>
        <v>81.8345</v>
      </c>
      <c r="J26" s="79">
        <f t="shared" si="1"/>
        <v>23</v>
      </c>
      <c r="K26" s="118">
        <f t="shared" si="2"/>
        <v>23</v>
      </c>
    </row>
    <row r="27" s="1" customFormat="1" spans="1:11">
      <c r="A27" s="79">
        <v>24</v>
      </c>
      <c r="B27" s="132" t="s">
        <v>263</v>
      </c>
      <c r="C27" s="189" t="s">
        <v>265</v>
      </c>
      <c r="D27" s="190" t="s">
        <v>21</v>
      </c>
      <c r="E27" s="79">
        <v>100</v>
      </c>
      <c r="F27" s="192">
        <v>76.4178</v>
      </c>
      <c r="G27" s="79">
        <v>76.4178</v>
      </c>
      <c r="H27" s="79">
        <v>81</v>
      </c>
      <c r="I27" s="119">
        <f t="shared" si="0"/>
        <v>80.87157</v>
      </c>
      <c r="J27" s="79">
        <f t="shared" si="1"/>
        <v>24</v>
      </c>
      <c r="K27" s="118">
        <f t="shared" si="2"/>
        <v>24</v>
      </c>
    </row>
    <row r="28" s="1" customFormat="1" spans="1:11">
      <c r="A28" s="79">
        <v>25</v>
      </c>
      <c r="B28" s="132" t="s">
        <v>263</v>
      </c>
      <c r="C28" s="189" t="s">
        <v>34</v>
      </c>
      <c r="D28" s="190" t="s">
        <v>80</v>
      </c>
      <c r="E28" s="79">
        <v>93</v>
      </c>
      <c r="F28" s="191">
        <v>73.8356</v>
      </c>
      <c r="G28" s="79">
        <v>76.84</v>
      </c>
      <c r="H28" s="79">
        <v>84</v>
      </c>
      <c r="I28" s="119">
        <f t="shared" si="0"/>
        <v>80.696</v>
      </c>
      <c r="J28" s="79">
        <f t="shared" si="1"/>
        <v>25</v>
      </c>
      <c r="K28" s="118">
        <f t="shared" si="2"/>
        <v>25</v>
      </c>
    </row>
    <row r="29" s="1" customFormat="1" spans="1:11">
      <c r="A29" s="79">
        <v>26</v>
      </c>
      <c r="B29" s="132" t="s">
        <v>263</v>
      </c>
      <c r="C29" s="193" t="s">
        <v>34</v>
      </c>
      <c r="D29" s="194" t="s">
        <v>77</v>
      </c>
      <c r="E29" s="79">
        <v>100</v>
      </c>
      <c r="F29" s="191">
        <v>70.7208</v>
      </c>
      <c r="G29" s="79">
        <v>75.7208</v>
      </c>
      <c r="H29" s="79">
        <v>82</v>
      </c>
      <c r="I29" s="119">
        <f t="shared" si="0"/>
        <v>80.61852</v>
      </c>
      <c r="J29" s="79">
        <f t="shared" si="1"/>
        <v>26</v>
      </c>
      <c r="K29" s="118">
        <f t="shared" si="2"/>
        <v>26</v>
      </c>
    </row>
    <row r="30" s="1" customFormat="1" spans="1:11">
      <c r="A30" s="79">
        <v>27</v>
      </c>
      <c r="B30" s="132" t="s">
        <v>263</v>
      </c>
      <c r="C30" s="189" t="s">
        <v>265</v>
      </c>
      <c r="D30" s="190" t="s">
        <v>21</v>
      </c>
      <c r="E30" s="79">
        <v>100</v>
      </c>
      <c r="F30" s="192">
        <v>72.3481</v>
      </c>
      <c r="G30" s="79">
        <v>76.3481</v>
      </c>
      <c r="H30" s="79">
        <v>76</v>
      </c>
      <c r="I30" s="119">
        <f t="shared" si="0"/>
        <v>79.826265</v>
      </c>
      <c r="J30" s="79">
        <f t="shared" si="1"/>
        <v>27</v>
      </c>
      <c r="K30" s="118">
        <f t="shared" si="2"/>
        <v>27</v>
      </c>
    </row>
    <row r="31" s="1" customFormat="1" spans="1:11">
      <c r="A31" s="79">
        <v>28</v>
      </c>
      <c r="B31" s="132" t="s">
        <v>263</v>
      </c>
      <c r="C31" s="189" t="s">
        <v>34</v>
      </c>
      <c r="D31" s="190" t="s">
        <v>87</v>
      </c>
      <c r="E31" s="79">
        <v>97</v>
      </c>
      <c r="F31" s="191">
        <v>72.4726</v>
      </c>
      <c r="G31" s="79">
        <v>72.4726</v>
      </c>
      <c r="H31" s="79">
        <v>72</v>
      </c>
      <c r="I31" s="119">
        <f t="shared" si="0"/>
        <v>76.05719</v>
      </c>
      <c r="J31" s="79">
        <f t="shared" si="1"/>
        <v>28</v>
      </c>
      <c r="K31" s="118">
        <f t="shared" si="2"/>
        <v>28</v>
      </c>
    </row>
    <row r="32" s="1" customFormat="1" spans="1:11">
      <c r="A32" s="79">
        <v>29</v>
      </c>
      <c r="B32" s="132" t="s">
        <v>263</v>
      </c>
      <c r="C32" s="189" t="s">
        <v>34</v>
      </c>
      <c r="D32" s="190" t="s">
        <v>15</v>
      </c>
      <c r="E32" s="79">
        <v>92</v>
      </c>
      <c r="F32" s="191">
        <v>73.0068</v>
      </c>
      <c r="G32" s="79">
        <v>72.01</v>
      </c>
      <c r="H32" s="79">
        <v>70</v>
      </c>
      <c r="I32" s="119">
        <f t="shared" si="0"/>
        <v>74.6065</v>
      </c>
      <c r="J32" s="79">
        <f t="shared" si="1"/>
        <v>29</v>
      </c>
      <c r="K32" s="118">
        <f t="shared" si="2"/>
        <v>29</v>
      </c>
    </row>
    <row r="33" s="1" customFormat="1" spans="1:11">
      <c r="A33" s="79">
        <v>30</v>
      </c>
      <c r="B33" s="132" t="s">
        <v>263</v>
      </c>
      <c r="C33" s="193" t="s">
        <v>34</v>
      </c>
      <c r="D33" s="194" t="s">
        <v>125</v>
      </c>
      <c r="E33" s="83">
        <v>91</v>
      </c>
      <c r="F33" s="191">
        <v>69.8052</v>
      </c>
      <c r="G33" s="85">
        <v>69.8052</v>
      </c>
      <c r="H33" s="83">
        <v>70</v>
      </c>
      <c r="I33" s="119">
        <f t="shared" si="0"/>
        <v>73.02338</v>
      </c>
      <c r="J33" s="79">
        <f t="shared" si="1"/>
        <v>30</v>
      </c>
      <c r="K33" s="118">
        <f t="shared" si="2"/>
        <v>30</v>
      </c>
    </row>
    <row r="34" s="1" customFormat="1" spans="1:11">
      <c r="A34" s="79">
        <v>31</v>
      </c>
      <c r="B34" s="132" t="s">
        <v>263</v>
      </c>
      <c r="C34" s="189" t="s">
        <v>34</v>
      </c>
      <c r="D34" s="190" t="s">
        <v>80</v>
      </c>
      <c r="E34" s="79">
        <v>80</v>
      </c>
      <c r="F34" s="192">
        <v>72.0649</v>
      </c>
      <c r="G34" s="79">
        <v>70.06</v>
      </c>
      <c r="H34" s="79">
        <v>66</v>
      </c>
      <c r="I34" s="119">
        <f t="shared" si="0"/>
        <v>70.739</v>
      </c>
      <c r="J34" s="79">
        <f t="shared" si="1"/>
        <v>31</v>
      </c>
      <c r="K34" s="118">
        <f t="shared" si="2"/>
        <v>31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5"/>
  <sheetViews>
    <sheetView topLeftCell="A117" workbookViewId="0">
      <selection activeCell="M1" sqref="L$1:L$1048576 M$1:M$1048576"/>
    </sheetView>
  </sheetViews>
  <sheetFormatPr defaultColWidth="8.96666666666667" defaultRowHeight="14.25"/>
  <cols>
    <col min="1" max="1" width="9" style="96"/>
    <col min="2" max="2" width="14.875" style="96" customWidth="1"/>
    <col min="3" max="3" width="11.5" style="96" customWidth="1"/>
    <col min="4" max="5" width="9" style="96"/>
    <col min="6" max="6" width="17.5" style="97" customWidth="1"/>
    <col min="7" max="7" width="9" style="97"/>
    <col min="8" max="8" width="9" style="96"/>
    <col min="9" max="9" width="9.5" style="97" customWidth="1"/>
    <col min="10" max="10" width="9" style="98"/>
    <col min="11" max="11" width="9" style="96"/>
    <col min="12" max="16384" width="8.96666666666667" style="1"/>
  </cols>
  <sheetData>
    <row r="1" s="1" customFormat="1" ht="18.95" customHeight="1" spans="1:11">
      <c r="A1" s="99" t="s">
        <v>0</v>
      </c>
      <c r="B1" s="99"/>
      <c r="C1" s="99"/>
      <c r="D1" s="99"/>
      <c r="E1" s="99"/>
      <c r="F1" s="116"/>
      <c r="G1" s="177"/>
      <c r="H1" s="99"/>
      <c r="I1" s="116"/>
      <c r="J1" s="126"/>
      <c r="K1" s="105"/>
    </row>
    <row r="2" s="1" customFormat="1" ht="27" spans="1:11">
      <c r="A2" s="99" t="s">
        <v>1</v>
      </c>
      <c r="B2" s="99" t="s">
        <v>2</v>
      </c>
      <c r="C2" s="104" t="s">
        <v>3</v>
      </c>
      <c r="D2" s="99" t="s">
        <v>4</v>
      </c>
      <c r="E2" s="122" t="s">
        <v>5</v>
      </c>
      <c r="F2" s="178" t="s">
        <v>6</v>
      </c>
      <c r="G2" s="179"/>
      <c r="H2" s="122" t="s">
        <v>7</v>
      </c>
      <c r="I2" s="116" t="s">
        <v>8</v>
      </c>
      <c r="J2" s="117" t="s">
        <v>9</v>
      </c>
      <c r="K2" s="127" t="s">
        <v>10</v>
      </c>
    </row>
    <row r="3" s="1" customFormat="1" spans="1:11">
      <c r="A3" s="99"/>
      <c r="B3" s="99"/>
      <c r="C3" s="104"/>
      <c r="D3" s="99"/>
      <c r="E3" s="99" t="s">
        <v>11</v>
      </c>
      <c r="F3" s="116" t="s">
        <v>12</v>
      </c>
      <c r="G3" s="177" t="s">
        <v>11</v>
      </c>
      <c r="H3" s="99" t="s">
        <v>11</v>
      </c>
      <c r="I3" s="116"/>
      <c r="J3" s="117"/>
      <c r="K3" s="118"/>
    </row>
    <row r="4" s="1" customFormat="1" ht="14.1" customHeight="1" spans="1:11">
      <c r="A4" s="20">
        <v>1</v>
      </c>
      <c r="B4" s="20" t="s">
        <v>267</v>
      </c>
      <c r="C4" s="20" t="s">
        <v>34</v>
      </c>
      <c r="D4" s="20" t="s">
        <v>102</v>
      </c>
      <c r="E4" s="20">
        <v>100</v>
      </c>
      <c r="F4" s="180">
        <v>93.86</v>
      </c>
      <c r="G4" s="180">
        <v>100</v>
      </c>
      <c r="H4" s="20">
        <v>100</v>
      </c>
      <c r="I4" s="180">
        <v>100</v>
      </c>
      <c r="J4" s="20">
        <v>1</v>
      </c>
      <c r="K4" s="181">
        <v>1</v>
      </c>
    </row>
    <row r="5" s="1" customFormat="1" spans="1:11">
      <c r="A5" s="20">
        <v>2</v>
      </c>
      <c r="B5" s="20" t="s">
        <v>268</v>
      </c>
      <c r="C5" s="20" t="s">
        <v>34</v>
      </c>
      <c r="D5" s="20" t="s">
        <v>70</v>
      </c>
      <c r="E5" s="20">
        <v>100</v>
      </c>
      <c r="F5" s="180">
        <v>91.48</v>
      </c>
      <c r="G5" s="180">
        <v>100</v>
      </c>
      <c r="H5" s="20">
        <v>100</v>
      </c>
      <c r="I5" s="180">
        <v>100</v>
      </c>
      <c r="J5" s="20">
        <v>1</v>
      </c>
      <c r="K5" s="181">
        <v>1</v>
      </c>
    </row>
    <row r="6" s="1" customFormat="1" spans="1:11">
      <c r="A6" s="20">
        <v>3</v>
      </c>
      <c r="B6" s="20" t="s">
        <v>268</v>
      </c>
      <c r="C6" s="20" t="s">
        <v>34</v>
      </c>
      <c r="D6" s="20" t="s">
        <v>58</v>
      </c>
      <c r="E6" s="20">
        <v>100</v>
      </c>
      <c r="F6" s="180">
        <v>91.86</v>
      </c>
      <c r="G6" s="180">
        <v>100</v>
      </c>
      <c r="H6" s="20">
        <v>99</v>
      </c>
      <c r="I6" s="180">
        <v>99.8</v>
      </c>
      <c r="J6" s="20">
        <v>2</v>
      </c>
      <c r="K6" s="181">
        <v>3</v>
      </c>
    </row>
    <row r="7" s="1" customFormat="1" spans="1:11">
      <c r="A7" s="20">
        <v>4</v>
      </c>
      <c r="B7" s="20" t="s">
        <v>269</v>
      </c>
      <c r="C7" s="20" t="s">
        <v>34</v>
      </c>
      <c r="D7" s="20" t="s">
        <v>46</v>
      </c>
      <c r="E7" s="20">
        <v>97</v>
      </c>
      <c r="F7" s="180">
        <v>76.77</v>
      </c>
      <c r="G7" s="180">
        <v>100</v>
      </c>
      <c r="H7" s="20">
        <v>100</v>
      </c>
      <c r="I7" s="180">
        <v>99.55</v>
      </c>
      <c r="J7" s="20">
        <v>1</v>
      </c>
      <c r="K7" s="181">
        <v>4</v>
      </c>
    </row>
    <row r="8" s="1" customFormat="1" spans="1:11">
      <c r="A8" s="20">
        <v>5</v>
      </c>
      <c r="B8" s="20" t="s">
        <v>267</v>
      </c>
      <c r="C8" s="20" t="s">
        <v>34</v>
      </c>
      <c r="D8" s="20" t="s">
        <v>81</v>
      </c>
      <c r="E8" s="20">
        <v>96</v>
      </c>
      <c r="F8" s="180">
        <v>87.53</v>
      </c>
      <c r="G8" s="180">
        <v>100</v>
      </c>
      <c r="H8" s="20">
        <v>100</v>
      </c>
      <c r="I8" s="180">
        <v>99.4</v>
      </c>
      <c r="J8" s="20">
        <v>2</v>
      </c>
      <c r="K8" s="181">
        <v>5</v>
      </c>
    </row>
    <row r="9" s="1" customFormat="1" spans="1:11">
      <c r="A9" s="20">
        <v>6</v>
      </c>
      <c r="B9" s="20" t="s">
        <v>267</v>
      </c>
      <c r="C9" s="20" t="s">
        <v>34</v>
      </c>
      <c r="D9" s="20" t="s">
        <v>58</v>
      </c>
      <c r="E9" s="20">
        <v>100</v>
      </c>
      <c r="F9" s="180">
        <v>85.99</v>
      </c>
      <c r="G9" s="180">
        <v>100</v>
      </c>
      <c r="H9" s="20">
        <v>97</v>
      </c>
      <c r="I9" s="180">
        <v>99.4</v>
      </c>
      <c r="J9" s="20">
        <v>2</v>
      </c>
      <c r="K9" s="181">
        <v>5</v>
      </c>
    </row>
    <row r="10" s="1" customFormat="1" spans="1:11">
      <c r="A10" s="20">
        <v>7</v>
      </c>
      <c r="B10" s="20" t="s">
        <v>268</v>
      </c>
      <c r="C10" s="20" t="s">
        <v>34</v>
      </c>
      <c r="D10" s="20" t="s">
        <v>270</v>
      </c>
      <c r="E10" s="20">
        <v>94</v>
      </c>
      <c r="F10" s="180">
        <v>88.48</v>
      </c>
      <c r="G10" s="180">
        <v>100</v>
      </c>
      <c r="H10" s="20">
        <v>100</v>
      </c>
      <c r="I10" s="180">
        <v>99.1</v>
      </c>
      <c r="J10" s="20">
        <v>3</v>
      </c>
      <c r="K10" s="181">
        <v>7</v>
      </c>
    </row>
    <row r="11" s="1" customFormat="1" spans="1:11">
      <c r="A11" s="20">
        <v>8</v>
      </c>
      <c r="B11" s="20" t="s">
        <v>269</v>
      </c>
      <c r="C11" s="20" t="s">
        <v>34</v>
      </c>
      <c r="D11" s="20" t="s">
        <v>31</v>
      </c>
      <c r="E11" s="20">
        <v>93</v>
      </c>
      <c r="F11" s="180">
        <v>79.93</v>
      </c>
      <c r="G11" s="180">
        <v>100</v>
      </c>
      <c r="H11" s="20">
        <v>100</v>
      </c>
      <c r="I11" s="180">
        <v>98.95</v>
      </c>
      <c r="J11" s="20">
        <v>2</v>
      </c>
      <c r="K11" s="181">
        <v>8</v>
      </c>
    </row>
    <row r="12" s="1" customFormat="1" spans="1:11">
      <c r="A12" s="20">
        <v>9</v>
      </c>
      <c r="B12" s="20" t="s">
        <v>271</v>
      </c>
      <c r="C12" s="20" t="s">
        <v>34</v>
      </c>
      <c r="D12" s="20" t="s">
        <v>272</v>
      </c>
      <c r="E12" s="20">
        <v>93</v>
      </c>
      <c r="F12" s="180">
        <v>85.3354430379747</v>
      </c>
      <c r="G12" s="180">
        <v>100</v>
      </c>
      <c r="H12" s="20">
        <v>100</v>
      </c>
      <c r="I12" s="180">
        <v>98.95</v>
      </c>
      <c r="J12" s="20">
        <v>1</v>
      </c>
      <c r="K12" s="181">
        <v>8</v>
      </c>
    </row>
    <row r="13" s="1" customFormat="1" spans="1:11">
      <c r="A13" s="20">
        <v>10</v>
      </c>
      <c r="B13" s="20" t="s">
        <v>268</v>
      </c>
      <c r="C13" s="20" t="s">
        <v>34</v>
      </c>
      <c r="D13" s="20" t="s">
        <v>32</v>
      </c>
      <c r="E13" s="20">
        <v>100</v>
      </c>
      <c r="F13" s="180">
        <v>85.58</v>
      </c>
      <c r="G13" s="180">
        <v>100</v>
      </c>
      <c r="H13" s="20">
        <v>90</v>
      </c>
      <c r="I13" s="180">
        <v>98</v>
      </c>
      <c r="J13" s="20">
        <v>4</v>
      </c>
      <c r="K13" s="181">
        <v>10</v>
      </c>
    </row>
    <row r="14" s="1" customFormat="1" spans="1:11">
      <c r="A14" s="20">
        <v>11</v>
      </c>
      <c r="B14" s="20" t="s">
        <v>268</v>
      </c>
      <c r="C14" s="20" t="s">
        <v>34</v>
      </c>
      <c r="D14" s="20" t="s">
        <v>54</v>
      </c>
      <c r="E14" s="20">
        <v>98</v>
      </c>
      <c r="F14" s="180">
        <v>83.28</v>
      </c>
      <c r="G14" s="180">
        <v>97.28</v>
      </c>
      <c r="H14" s="20">
        <v>100</v>
      </c>
      <c r="I14" s="180">
        <v>97.932</v>
      </c>
      <c r="J14" s="20">
        <v>5</v>
      </c>
      <c r="K14" s="181">
        <v>11</v>
      </c>
    </row>
    <row r="15" s="1" customFormat="1" spans="1:11">
      <c r="A15" s="20">
        <v>12</v>
      </c>
      <c r="B15" s="20" t="s">
        <v>271</v>
      </c>
      <c r="C15" s="20" t="s">
        <v>34</v>
      </c>
      <c r="D15" s="20" t="s">
        <v>273</v>
      </c>
      <c r="E15" s="20">
        <v>89</v>
      </c>
      <c r="F15" s="180">
        <v>90.2666666666667</v>
      </c>
      <c r="G15" s="180">
        <v>100</v>
      </c>
      <c r="H15" s="20">
        <v>97.5</v>
      </c>
      <c r="I15" s="180">
        <v>97.85</v>
      </c>
      <c r="J15" s="20">
        <v>2</v>
      </c>
      <c r="K15" s="181">
        <v>12</v>
      </c>
    </row>
    <row r="16" s="1" customFormat="1" spans="1:11">
      <c r="A16" s="20">
        <v>13</v>
      </c>
      <c r="B16" s="20" t="s">
        <v>267</v>
      </c>
      <c r="C16" s="20" t="s">
        <v>34</v>
      </c>
      <c r="D16" s="20" t="s">
        <v>116</v>
      </c>
      <c r="E16" s="20">
        <v>100</v>
      </c>
      <c r="F16" s="180">
        <v>86.16</v>
      </c>
      <c r="G16" s="180">
        <v>97.16</v>
      </c>
      <c r="H16" s="20">
        <v>98</v>
      </c>
      <c r="I16" s="180">
        <v>97.754</v>
      </c>
      <c r="J16" s="20">
        <v>4</v>
      </c>
      <c r="K16" s="181">
        <v>13</v>
      </c>
    </row>
    <row r="17" s="1" customFormat="1" spans="1:11">
      <c r="A17" s="20">
        <v>14</v>
      </c>
      <c r="B17" s="20" t="s">
        <v>269</v>
      </c>
      <c r="C17" s="20" t="s">
        <v>34</v>
      </c>
      <c r="D17" s="20" t="s">
        <v>46</v>
      </c>
      <c r="E17" s="20">
        <v>100</v>
      </c>
      <c r="F17" s="180">
        <v>89.03</v>
      </c>
      <c r="G17" s="180">
        <v>99.03</v>
      </c>
      <c r="H17" s="20">
        <v>89</v>
      </c>
      <c r="I17" s="180">
        <v>97.1695</v>
      </c>
      <c r="J17" s="20">
        <v>3</v>
      </c>
      <c r="K17" s="181">
        <v>14</v>
      </c>
    </row>
    <row r="18" s="1" customFormat="1" spans="1:11">
      <c r="A18" s="20">
        <v>15</v>
      </c>
      <c r="B18" s="20" t="s">
        <v>271</v>
      </c>
      <c r="C18" s="20" t="s">
        <v>34</v>
      </c>
      <c r="D18" s="20" t="s">
        <v>32</v>
      </c>
      <c r="E18" s="20">
        <v>92</v>
      </c>
      <c r="F18" s="180">
        <v>83.7066666666667</v>
      </c>
      <c r="G18" s="180">
        <v>100</v>
      </c>
      <c r="H18" s="20">
        <v>83</v>
      </c>
      <c r="I18" s="180">
        <v>95.4</v>
      </c>
      <c r="J18" s="20">
        <v>3</v>
      </c>
      <c r="K18" s="181">
        <v>15</v>
      </c>
    </row>
    <row r="19" s="1" customFormat="1" spans="1:11">
      <c r="A19" s="20">
        <v>16</v>
      </c>
      <c r="B19" s="20" t="s">
        <v>269</v>
      </c>
      <c r="C19" s="20" t="s">
        <v>34</v>
      </c>
      <c r="D19" s="20" t="s">
        <v>57</v>
      </c>
      <c r="E19" s="20">
        <v>100</v>
      </c>
      <c r="F19" s="180">
        <v>78.98</v>
      </c>
      <c r="G19" s="180">
        <v>90.98</v>
      </c>
      <c r="H19" s="20">
        <v>100</v>
      </c>
      <c r="I19" s="180">
        <v>94.137</v>
      </c>
      <c r="J19" s="20">
        <v>4</v>
      </c>
      <c r="K19" s="181">
        <v>16</v>
      </c>
    </row>
    <row r="20" s="1" customFormat="1" spans="1:11">
      <c r="A20" s="20">
        <v>17</v>
      </c>
      <c r="B20" s="20" t="s">
        <v>269</v>
      </c>
      <c r="C20" s="20" t="s">
        <v>34</v>
      </c>
      <c r="D20" s="20" t="s">
        <v>19</v>
      </c>
      <c r="E20" s="20">
        <v>100</v>
      </c>
      <c r="F20" s="180">
        <v>87.75</v>
      </c>
      <c r="G20" s="180">
        <v>97.75</v>
      </c>
      <c r="H20" s="20">
        <v>75</v>
      </c>
      <c r="I20" s="180">
        <v>93.5375</v>
      </c>
      <c r="J20" s="20">
        <v>5</v>
      </c>
      <c r="K20" s="181">
        <v>17</v>
      </c>
    </row>
    <row r="21" s="1" customFormat="1" spans="1:11">
      <c r="A21" s="20">
        <v>18</v>
      </c>
      <c r="B21" s="20" t="s">
        <v>271</v>
      </c>
      <c r="C21" s="20" t="s">
        <v>34</v>
      </c>
      <c r="D21" s="20" t="s">
        <v>19</v>
      </c>
      <c r="E21" s="20">
        <v>90</v>
      </c>
      <c r="F21" s="180">
        <v>84.14</v>
      </c>
      <c r="G21" s="180">
        <v>100</v>
      </c>
      <c r="H21" s="20">
        <v>71.5</v>
      </c>
      <c r="I21" s="180">
        <v>92.8</v>
      </c>
      <c r="J21" s="20">
        <v>4</v>
      </c>
      <c r="K21" s="181">
        <v>18</v>
      </c>
    </row>
    <row r="22" s="1" customFormat="1" spans="1:11">
      <c r="A22" s="20">
        <v>19</v>
      </c>
      <c r="B22" s="20" t="s">
        <v>269</v>
      </c>
      <c r="C22" s="20" t="s">
        <v>34</v>
      </c>
      <c r="D22" s="20" t="s">
        <v>63</v>
      </c>
      <c r="E22" s="20">
        <v>94</v>
      </c>
      <c r="F22" s="180">
        <v>87.31</v>
      </c>
      <c r="G22" s="180">
        <v>97.31</v>
      </c>
      <c r="H22" s="20">
        <v>76</v>
      </c>
      <c r="I22" s="180">
        <v>92.5515</v>
      </c>
      <c r="J22" s="20">
        <v>6</v>
      </c>
      <c r="K22" s="181">
        <v>19</v>
      </c>
    </row>
    <row r="23" s="1" customFormat="1" spans="1:11">
      <c r="A23" s="20">
        <v>20</v>
      </c>
      <c r="B23" s="20" t="s">
        <v>267</v>
      </c>
      <c r="C23" s="20" t="s">
        <v>34</v>
      </c>
      <c r="D23" s="20" t="s">
        <v>19</v>
      </c>
      <c r="E23" s="20">
        <v>91</v>
      </c>
      <c r="F23" s="180">
        <v>88.93</v>
      </c>
      <c r="G23" s="180">
        <v>93.93</v>
      </c>
      <c r="H23" s="20">
        <v>89</v>
      </c>
      <c r="I23" s="180">
        <v>92.5045</v>
      </c>
      <c r="J23" s="20">
        <v>5</v>
      </c>
      <c r="K23" s="181">
        <v>20</v>
      </c>
    </row>
    <row r="24" s="1" customFormat="1" spans="1:11">
      <c r="A24" s="20">
        <v>21</v>
      </c>
      <c r="B24" s="20" t="s">
        <v>271</v>
      </c>
      <c r="C24" s="20" t="s">
        <v>34</v>
      </c>
      <c r="D24" s="20" t="s">
        <v>105</v>
      </c>
      <c r="E24" s="20">
        <v>93</v>
      </c>
      <c r="F24" s="180">
        <v>89.4066666666667</v>
      </c>
      <c r="G24" s="180">
        <v>94.407</v>
      </c>
      <c r="H24" s="20">
        <v>85.5</v>
      </c>
      <c r="I24" s="180">
        <v>92.41455</v>
      </c>
      <c r="J24" s="20">
        <v>5</v>
      </c>
      <c r="K24" s="181">
        <v>21</v>
      </c>
    </row>
    <row r="25" s="1" customFormat="1" spans="1:11">
      <c r="A25" s="20">
        <v>22</v>
      </c>
      <c r="B25" s="20" t="s">
        <v>267</v>
      </c>
      <c r="C25" s="20" t="s">
        <v>34</v>
      </c>
      <c r="D25" s="20" t="s">
        <v>87</v>
      </c>
      <c r="E25" s="20">
        <v>90</v>
      </c>
      <c r="F25" s="180">
        <v>80.1</v>
      </c>
      <c r="G25" s="180">
        <v>91.1</v>
      </c>
      <c r="H25" s="20">
        <v>92</v>
      </c>
      <c r="I25" s="180">
        <v>91.115</v>
      </c>
      <c r="J25" s="20">
        <v>6</v>
      </c>
      <c r="K25" s="181">
        <v>22</v>
      </c>
    </row>
    <row r="26" s="1" customFormat="1" spans="1:11">
      <c r="A26" s="20">
        <v>23</v>
      </c>
      <c r="B26" s="20" t="s">
        <v>267</v>
      </c>
      <c r="C26" s="20" t="s">
        <v>34</v>
      </c>
      <c r="D26" s="20" t="s">
        <v>73</v>
      </c>
      <c r="E26" s="20">
        <v>90</v>
      </c>
      <c r="F26" s="180">
        <v>83.37</v>
      </c>
      <c r="G26" s="180">
        <v>96.37</v>
      </c>
      <c r="H26" s="20">
        <v>74</v>
      </c>
      <c r="I26" s="180">
        <v>90.9405</v>
      </c>
      <c r="J26" s="20">
        <v>7</v>
      </c>
      <c r="K26" s="181">
        <v>23</v>
      </c>
    </row>
    <row r="27" s="1" customFormat="1" spans="1:11">
      <c r="A27" s="20">
        <v>24</v>
      </c>
      <c r="B27" s="20" t="s">
        <v>267</v>
      </c>
      <c r="C27" s="20" t="s">
        <v>34</v>
      </c>
      <c r="D27" s="20" t="s">
        <v>32</v>
      </c>
      <c r="E27" s="20">
        <v>90</v>
      </c>
      <c r="F27" s="180">
        <v>78.16</v>
      </c>
      <c r="G27" s="180">
        <v>93.16</v>
      </c>
      <c r="H27" s="20">
        <v>84</v>
      </c>
      <c r="I27" s="180">
        <v>90.854</v>
      </c>
      <c r="J27" s="20">
        <v>8</v>
      </c>
      <c r="K27" s="181">
        <v>24</v>
      </c>
    </row>
    <row r="28" s="1" customFormat="1" spans="1:11">
      <c r="A28" s="20">
        <v>25</v>
      </c>
      <c r="B28" s="20" t="s">
        <v>268</v>
      </c>
      <c r="C28" s="20" t="s">
        <v>34</v>
      </c>
      <c r="D28" s="20" t="s">
        <v>19</v>
      </c>
      <c r="E28" s="20">
        <v>85</v>
      </c>
      <c r="F28" s="180">
        <v>87.14</v>
      </c>
      <c r="G28" s="180">
        <v>98.14</v>
      </c>
      <c r="H28" s="20">
        <v>70</v>
      </c>
      <c r="I28" s="180">
        <v>90.541</v>
      </c>
      <c r="J28" s="20">
        <v>6</v>
      </c>
      <c r="K28" s="181">
        <v>25</v>
      </c>
    </row>
    <row r="29" s="1" customFormat="1" spans="1:11">
      <c r="A29" s="20">
        <v>26</v>
      </c>
      <c r="B29" s="20" t="s">
        <v>269</v>
      </c>
      <c r="C29" s="20" t="s">
        <v>34</v>
      </c>
      <c r="D29" s="20" t="s">
        <v>21</v>
      </c>
      <c r="E29" s="20">
        <v>83</v>
      </c>
      <c r="F29" s="180">
        <v>91.83</v>
      </c>
      <c r="G29" s="180">
        <v>100</v>
      </c>
      <c r="H29" s="20">
        <v>62</v>
      </c>
      <c r="I29" s="180">
        <v>89.85</v>
      </c>
      <c r="J29" s="20">
        <v>7</v>
      </c>
      <c r="K29" s="181">
        <v>26</v>
      </c>
    </row>
    <row r="30" s="1" customFormat="1" spans="1:11">
      <c r="A30" s="20">
        <v>27</v>
      </c>
      <c r="B30" s="20" t="s">
        <v>269</v>
      </c>
      <c r="C30" s="20" t="s">
        <v>34</v>
      </c>
      <c r="D30" s="20" t="s">
        <v>25</v>
      </c>
      <c r="E30" s="20">
        <v>87</v>
      </c>
      <c r="F30" s="180">
        <v>82.86</v>
      </c>
      <c r="G30" s="180">
        <v>97.86</v>
      </c>
      <c r="H30" s="20">
        <v>64</v>
      </c>
      <c r="I30" s="180">
        <v>89.459</v>
      </c>
      <c r="J30" s="20">
        <v>8</v>
      </c>
      <c r="K30" s="181">
        <v>27</v>
      </c>
    </row>
    <row r="31" s="1" customFormat="1" spans="1:11">
      <c r="A31" s="20">
        <v>28</v>
      </c>
      <c r="B31" s="20" t="s">
        <v>267</v>
      </c>
      <c r="C31" s="20" t="s">
        <v>34</v>
      </c>
      <c r="D31" s="20" t="s">
        <v>19</v>
      </c>
      <c r="E31" s="20">
        <v>90</v>
      </c>
      <c r="F31" s="180">
        <v>84.24</v>
      </c>
      <c r="G31" s="180">
        <v>93.24</v>
      </c>
      <c r="H31" s="20">
        <v>74</v>
      </c>
      <c r="I31" s="180">
        <v>88.906</v>
      </c>
      <c r="J31" s="20">
        <v>9</v>
      </c>
      <c r="K31" s="181">
        <v>28</v>
      </c>
    </row>
    <row r="32" s="1" customFormat="1" spans="1:11">
      <c r="A32" s="20">
        <v>29</v>
      </c>
      <c r="B32" s="20" t="s">
        <v>267</v>
      </c>
      <c r="C32" s="20" t="s">
        <v>34</v>
      </c>
      <c r="D32" s="20" t="s">
        <v>201</v>
      </c>
      <c r="E32" s="20">
        <v>91</v>
      </c>
      <c r="F32" s="180">
        <v>79.02</v>
      </c>
      <c r="G32" s="180">
        <v>90.02</v>
      </c>
      <c r="H32" s="20">
        <v>80</v>
      </c>
      <c r="I32" s="180">
        <v>88.163</v>
      </c>
      <c r="J32" s="20">
        <v>10</v>
      </c>
      <c r="K32" s="181">
        <v>29</v>
      </c>
    </row>
    <row r="33" s="1" customFormat="1" spans="1:11">
      <c r="A33" s="20">
        <v>30</v>
      </c>
      <c r="B33" s="20" t="s">
        <v>268</v>
      </c>
      <c r="C33" s="20" t="s">
        <v>34</v>
      </c>
      <c r="D33" s="20" t="s">
        <v>15</v>
      </c>
      <c r="E33" s="20">
        <v>84</v>
      </c>
      <c r="F33" s="180">
        <v>85.47</v>
      </c>
      <c r="G33" s="180">
        <v>91.47</v>
      </c>
      <c r="H33" s="20">
        <v>80</v>
      </c>
      <c r="I33" s="180">
        <v>88.0555</v>
      </c>
      <c r="J33" s="20">
        <v>7</v>
      </c>
      <c r="K33" s="181">
        <v>30</v>
      </c>
    </row>
    <row r="34" s="1" customFormat="1" spans="1:11">
      <c r="A34" s="20">
        <v>31</v>
      </c>
      <c r="B34" s="20" t="s">
        <v>271</v>
      </c>
      <c r="C34" s="20" t="s">
        <v>34</v>
      </c>
      <c r="D34" s="20" t="s">
        <v>18</v>
      </c>
      <c r="E34" s="20">
        <v>91</v>
      </c>
      <c r="F34" s="180">
        <v>79.9266666666667</v>
      </c>
      <c r="G34" s="180">
        <v>88.927</v>
      </c>
      <c r="H34" s="20">
        <v>81.5</v>
      </c>
      <c r="I34" s="180">
        <v>87.75255</v>
      </c>
      <c r="J34" s="20">
        <v>6</v>
      </c>
      <c r="K34" s="181">
        <v>31</v>
      </c>
    </row>
    <row r="35" s="1" customFormat="1" spans="1:11">
      <c r="A35" s="20">
        <v>32</v>
      </c>
      <c r="B35" s="20" t="s">
        <v>267</v>
      </c>
      <c r="C35" s="20" t="s">
        <v>34</v>
      </c>
      <c r="D35" s="20" t="s">
        <v>77</v>
      </c>
      <c r="E35" s="20">
        <v>97</v>
      </c>
      <c r="F35" s="180">
        <v>78.76</v>
      </c>
      <c r="G35" s="180">
        <v>87.76</v>
      </c>
      <c r="H35" s="20">
        <v>80</v>
      </c>
      <c r="I35" s="180">
        <v>87.594</v>
      </c>
      <c r="J35" s="20">
        <v>11</v>
      </c>
      <c r="K35" s="181">
        <v>32</v>
      </c>
    </row>
    <row r="36" s="1" customFormat="1" spans="1:11">
      <c r="A36" s="20">
        <v>33</v>
      </c>
      <c r="B36" s="20" t="s">
        <v>267</v>
      </c>
      <c r="C36" s="20" t="s">
        <v>34</v>
      </c>
      <c r="D36" s="20" t="s">
        <v>45</v>
      </c>
      <c r="E36" s="20">
        <v>93</v>
      </c>
      <c r="F36" s="180">
        <v>77.41</v>
      </c>
      <c r="G36" s="180">
        <v>89.41</v>
      </c>
      <c r="H36" s="20">
        <v>74</v>
      </c>
      <c r="I36" s="180">
        <v>86.8665</v>
      </c>
      <c r="J36" s="20">
        <v>12</v>
      </c>
      <c r="K36" s="181">
        <v>33</v>
      </c>
    </row>
    <row r="37" s="1" customFormat="1" spans="1:11">
      <c r="A37" s="20">
        <v>34</v>
      </c>
      <c r="B37" s="20" t="s">
        <v>269</v>
      </c>
      <c r="C37" s="20" t="s">
        <v>34</v>
      </c>
      <c r="D37" s="20" t="s">
        <v>21</v>
      </c>
      <c r="E37" s="20">
        <v>89</v>
      </c>
      <c r="F37" s="180">
        <v>80.29</v>
      </c>
      <c r="G37" s="180">
        <v>82.29</v>
      </c>
      <c r="H37" s="20">
        <v>100</v>
      </c>
      <c r="I37" s="180">
        <v>86.8385</v>
      </c>
      <c r="J37" s="20">
        <v>9</v>
      </c>
      <c r="K37" s="181">
        <v>34</v>
      </c>
    </row>
    <row r="38" s="1" customFormat="1" spans="1:11">
      <c r="A38" s="20">
        <v>35</v>
      </c>
      <c r="B38" s="20" t="s">
        <v>269</v>
      </c>
      <c r="C38" s="20" t="s">
        <v>34</v>
      </c>
      <c r="D38" s="20" t="s">
        <v>274</v>
      </c>
      <c r="E38" s="20">
        <v>91</v>
      </c>
      <c r="F38" s="180">
        <v>74.58</v>
      </c>
      <c r="G38" s="180">
        <v>87.58</v>
      </c>
      <c r="H38" s="20">
        <v>78</v>
      </c>
      <c r="I38" s="180">
        <v>86.177</v>
      </c>
      <c r="J38" s="20">
        <v>10</v>
      </c>
      <c r="K38" s="181">
        <v>35</v>
      </c>
    </row>
    <row r="39" s="1" customFormat="1" spans="1:11">
      <c r="A39" s="20">
        <v>36</v>
      </c>
      <c r="B39" s="20" t="s">
        <v>267</v>
      </c>
      <c r="C39" s="20" t="s">
        <v>34</v>
      </c>
      <c r="D39" s="20" t="s">
        <v>42</v>
      </c>
      <c r="E39" s="20">
        <v>98</v>
      </c>
      <c r="F39" s="180">
        <v>80.46</v>
      </c>
      <c r="G39" s="180">
        <v>84.46</v>
      </c>
      <c r="H39" s="20">
        <v>82</v>
      </c>
      <c r="I39" s="180">
        <v>85.999</v>
      </c>
      <c r="J39" s="20">
        <v>13</v>
      </c>
      <c r="K39" s="181">
        <v>36</v>
      </c>
    </row>
    <row r="40" s="1" customFormat="1" spans="1:11">
      <c r="A40" s="20">
        <v>37</v>
      </c>
      <c r="B40" s="20" t="s">
        <v>267</v>
      </c>
      <c r="C40" s="20" t="s">
        <v>34</v>
      </c>
      <c r="D40" s="20" t="s">
        <v>180</v>
      </c>
      <c r="E40" s="20">
        <v>91</v>
      </c>
      <c r="F40" s="180">
        <v>78.83</v>
      </c>
      <c r="G40" s="180">
        <v>87.83</v>
      </c>
      <c r="H40" s="20">
        <v>76</v>
      </c>
      <c r="I40" s="180">
        <v>85.9395</v>
      </c>
      <c r="J40" s="20">
        <v>14</v>
      </c>
      <c r="K40" s="181">
        <v>37</v>
      </c>
    </row>
    <row r="41" s="1" customFormat="1" spans="1:11">
      <c r="A41" s="20">
        <v>38</v>
      </c>
      <c r="B41" s="20" t="s">
        <v>268</v>
      </c>
      <c r="C41" s="20" t="s">
        <v>34</v>
      </c>
      <c r="D41" s="20" t="s">
        <v>132</v>
      </c>
      <c r="E41" s="20">
        <v>98</v>
      </c>
      <c r="F41" s="180">
        <v>75.84</v>
      </c>
      <c r="G41" s="180">
        <v>82.84</v>
      </c>
      <c r="H41" s="20">
        <v>85</v>
      </c>
      <c r="I41" s="180">
        <v>85.546</v>
      </c>
      <c r="J41" s="20">
        <v>8</v>
      </c>
      <c r="K41" s="181">
        <v>38</v>
      </c>
    </row>
    <row r="42" s="1" customFormat="1" spans="1:11">
      <c r="A42" s="20">
        <v>39</v>
      </c>
      <c r="B42" s="20" t="s">
        <v>271</v>
      </c>
      <c r="C42" s="20" t="s">
        <v>34</v>
      </c>
      <c r="D42" s="20" t="s">
        <v>18</v>
      </c>
      <c r="E42" s="20">
        <v>84</v>
      </c>
      <c r="F42" s="180">
        <v>85.4</v>
      </c>
      <c r="G42" s="180">
        <v>89.4</v>
      </c>
      <c r="H42" s="20">
        <v>71.5</v>
      </c>
      <c r="I42" s="180">
        <v>85.01</v>
      </c>
      <c r="J42" s="20">
        <v>7</v>
      </c>
      <c r="K42" s="181">
        <v>39</v>
      </c>
    </row>
    <row r="43" s="1" customFormat="1" spans="1:11">
      <c r="A43" s="20">
        <v>40</v>
      </c>
      <c r="B43" s="20" t="s">
        <v>271</v>
      </c>
      <c r="C43" s="20" t="s">
        <v>34</v>
      </c>
      <c r="D43" s="20" t="s">
        <v>40</v>
      </c>
      <c r="E43" s="20">
        <v>88</v>
      </c>
      <c r="F43" s="180">
        <v>68.8939393939394</v>
      </c>
      <c r="G43" s="180">
        <v>85.894</v>
      </c>
      <c r="H43" s="20">
        <v>79.5</v>
      </c>
      <c r="I43" s="180">
        <v>84.9311</v>
      </c>
      <c r="J43" s="20">
        <v>8</v>
      </c>
      <c r="K43" s="181">
        <v>40</v>
      </c>
    </row>
    <row r="44" s="1" customFormat="1" spans="1:11">
      <c r="A44" s="20">
        <v>41</v>
      </c>
      <c r="B44" s="20" t="s">
        <v>271</v>
      </c>
      <c r="C44" s="20" t="s">
        <v>34</v>
      </c>
      <c r="D44" s="20" t="s">
        <v>45</v>
      </c>
      <c r="E44" s="20">
        <v>88</v>
      </c>
      <c r="F44" s="180">
        <v>83.0072463768116</v>
      </c>
      <c r="G44" s="180">
        <v>88.007</v>
      </c>
      <c r="H44" s="20">
        <v>71.5</v>
      </c>
      <c r="I44" s="180">
        <v>84.70455</v>
      </c>
      <c r="J44" s="20">
        <v>9</v>
      </c>
      <c r="K44" s="181">
        <v>41</v>
      </c>
    </row>
    <row r="45" s="1" customFormat="1" spans="1:11">
      <c r="A45" s="20">
        <v>42</v>
      </c>
      <c r="B45" s="20" t="s">
        <v>267</v>
      </c>
      <c r="C45" s="20" t="s">
        <v>34</v>
      </c>
      <c r="D45" s="20" t="s">
        <v>110</v>
      </c>
      <c r="E45" s="20">
        <v>85</v>
      </c>
      <c r="F45" s="180">
        <v>80.96</v>
      </c>
      <c r="G45" s="180">
        <v>90.96</v>
      </c>
      <c r="H45" s="20">
        <v>64</v>
      </c>
      <c r="I45" s="180">
        <v>84.674</v>
      </c>
      <c r="J45" s="20">
        <v>15</v>
      </c>
      <c r="K45" s="181">
        <v>42</v>
      </c>
    </row>
    <row r="46" s="1" customFormat="1" spans="1:11">
      <c r="A46" s="20">
        <v>43</v>
      </c>
      <c r="B46" s="20" t="s">
        <v>271</v>
      </c>
      <c r="C46" s="20" t="s">
        <v>34</v>
      </c>
      <c r="D46" s="20" t="s">
        <v>50</v>
      </c>
      <c r="E46" s="20">
        <v>91</v>
      </c>
      <c r="F46" s="180">
        <v>78.5063291139241</v>
      </c>
      <c r="G46" s="180">
        <v>82.506</v>
      </c>
      <c r="H46" s="20">
        <v>85.5</v>
      </c>
      <c r="I46" s="180">
        <v>84.3789</v>
      </c>
      <c r="J46" s="20">
        <v>10</v>
      </c>
      <c r="K46" s="181">
        <v>43</v>
      </c>
    </row>
    <row r="47" s="1" customFormat="1" spans="1:11">
      <c r="A47" s="20">
        <v>44</v>
      </c>
      <c r="B47" s="20" t="s">
        <v>267</v>
      </c>
      <c r="C47" s="20" t="s">
        <v>34</v>
      </c>
      <c r="D47" s="20" t="s">
        <v>45</v>
      </c>
      <c r="E47" s="20">
        <v>91</v>
      </c>
      <c r="F47" s="180">
        <v>72.44</v>
      </c>
      <c r="G47" s="180">
        <v>83.44</v>
      </c>
      <c r="H47" s="20">
        <v>82</v>
      </c>
      <c r="I47" s="180">
        <v>84.286</v>
      </c>
      <c r="J47" s="20">
        <v>16</v>
      </c>
      <c r="K47" s="181">
        <v>44</v>
      </c>
    </row>
    <row r="48" s="1" customFormat="1" spans="1:11">
      <c r="A48" s="20">
        <v>45</v>
      </c>
      <c r="B48" s="20" t="s">
        <v>271</v>
      </c>
      <c r="C48" s="20" t="s">
        <v>34</v>
      </c>
      <c r="D48" s="20" t="s">
        <v>63</v>
      </c>
      <c r="E48" s="20">
        <v>88</v>
      </c>
      <c r="F48" s="180">
        <v>74.1304347826087</v>
      </c>
      <c r="G48" s="180">
        <v>84.13</v>
      </c>
      <c r="H48" s="20">
        <v>81.5</v>
      </c>
      <c r="I48" s="180">
        <v>84.1845</v>
      </c>
      <c r="J48" s="20">
        <v>11</v>
      </c>
      <c r="K48" s="181">
        <v>45</v>
      </c>
    </row>
    <row r="49" s="1" customFormat="1" spans="1:11">
      <c r="A49" s="20">
        <v>46</v>
      </c>
      <c r="B49" s="20" t="s">
        <v>268</v>
      </c>
      <c r="C49" s="20" t="s">
        <v>34</v>
      </c>
      <c r="D49" s="20" t="s">
        <v>21</v>
      </c>
      <c r="E49" s="20">
        <v>93</v>
      </c>
      <c r="F49" s="180">
        <v>83.36</v>
      </c>
      <c r="G49" s="180">
        <v>83.36</v>
      </c>
      <c r="H49" s="20">
        <v>80</v>
      </c>
      <c r="I49" s="180">
        <v>84.134</v>
      </c>
      <c r="J49" s="20">
        <v>9</v>
      </c>
      <c r="K49" s="181">
        <v>46</v>
      </c>
    </row>
    <row r="50" s="1" customFormat="1" spans="1:11">
      <c r="A50" s="20">
        <v>47</v>
      </c>
      <c r="B50" s="20" t="s">
        <v>271</v>
      </c>
      <c r="C50" s="20" t="s">
        <v>34</v>
      </c>
      <c r="D50" s="20" t="s">
        <v>21</v>
      </c>
      <c r="E50" s="20">
        <v>84</v>
      </c>
      <c r="F50" s="180">
        <v>80.3275862068966</v>
      </c>
      <c r="G50" s="180">
        <v>84.328</v>
      </c>
      <c r="H50" s="20">
        <v>81.5</v>
      </c>
      <c r="I50" s="180">
        <v>83.7132</v>
      </c>
      <c r="J50" s="20">
        <v>12</v>
      </c>
      <c r="K50" s="181">
        <v>47</v>
      </c>
    </row>
    <row r="51" s="1" customFormat="1" spans="1:11">
      <c r="A51" s="20">
        <v>48</v>
      </c>
      <c r="B51" s="20" t="s">
        <v>271</v>
      </c>
      <c r="C51" s="20" t="s">
        <v>34</v>
      </c>
      <c r="D51" s="20" t="s">
        <v>32</v>
      </c>
      <c r="E51" s="20">
        <v>88</v>
      </c>
      <c r="F51" s="180">
        <v>75.6333333333333</v>
      </c>
      <c r="G51" s="180">
        <v>83.633</v>
      </c>
      <c r="H51" s="20">
        <v>79.5</v>
      </c>
      <c r="I51" s="180">
        <v>83.46145</v>
      </c>
      <c r="J51" s="20">
        <v>13</v>
      </c>
      <c r="K51" s="181">
        <v>48</v>
      </c>
    </row>
    <row r="52" s="1" customFormat="1" spans="1:11">
      <c r="A52" s="20">
        <v>49</v>
      </c>
      <c r="B52" s="20" t="s">
        <v>268</v>
      </c>
      <c r="C52" s="20" t="s">
        <v>34</v>
      </c>
      <c r="D52" s="20" t="s">
        <v>45</v>
      </c>
      <c r="E52" s="20">
        <v>87</v>
      </c>
      <c r="F52" s="180">
        <v>79.83</v>
      </c>
      <c r="G52" s="180">
        <v>84.83</v>
      </c>
      <c r="H52" s="20">
        <v>76</v>
      </c>
      <c r="I52" s="180">
        <v>83.3895</v>
      </c>
      <c r="J52" s="20">
        <v>10</v>
      </c>
      <c r="K52" s="181">
        <v>49</v>
      </c>
    </row>
    <row r="53" s="1" customFormat="1" spans="1:11">
      <c r="A53" s="20">
        <v>50</v>
      </c>
      <c r="B53" s="20" t="s">
        <v>267</v>
      </c>
      <c r="C53" s="20" t="s">
        <v>34</v>
      </c>
      <c r="D53" s="20" t="s">
        <v>44</v>
      </c>
      <c r="E53" s="20">
        <v>88</v>
      </c>
      <c r="F53" s="180">
        <v>82.09</v>
      </c>
      <c r="G53" s="180">
        <v>86.09</v>
      </c>
      <c r="H53" s="20">
        <v>70</v>
      </c>
      <c r="I53" s="180">
        <v>83.1585</v>
      </c>
      <c r="J53" s="20">
        <v>17</v>
      </c>
      <c r="K53" s="181">
        <v>50</v>
      </c>
    </row>
    <row r="54" s="1" customFormat="1" spans="1:11">
      <c r="A54" s="20">
        <v>51</v>
      </c>
      <c r="B54" s="20" t="s">
        <v>271</v>
      </c>
      <c r="C54" s="20" t="s">
        <v>34</v>
      </c>
      <c r="D54" s="20" t="s">
        <v>25</v>
      </c>
      <c r="E54" s="20">
        <v>87</v>
      </c>
      <c r="F54" s="180">
        <v>83.6455696202532</v>
      </c>
      <c r="G54" s="180">
        <v>83.646</v>
      </c>
      <c r="H54" s="20">
        <v>77.5</v>
      </c>
      <c r="I54" s="180">
        <v>82.9199</v>
      </c>
      <c r="J54" s="20">
        <v>14</v>
      </c>
      <c r="K54" s="181">
        <v>51</v>
      </c>
    </row>
    <row r="55" s="1" customFormat="1" spans="1:11">
      <c r="A55" s="20">
        <v>52</v>
      </c>
      <c r="B55" s="20" t="s">
        <v>267</v>
      </c>
      <c r="C55" s="20" t="s">
        <v>34</v>
      </c>
      <c r="D55" s="20" t="s">
        <v>275</v>
      </c>
      <c r="E55" s="20">
        <v>93</v>
      </c>
      <c r="F55" s="180">
        <v>81.45</v>
      </c>
      <c r="G55" s="180">
        <v>81.45</v>
      </c>
      <c r="H55" s="20">
        <v>80</v>
      </c>
      <c r="I55" s="180">
        <v>82.8925</v>
      </c>
      <c r="J55" s="20">
        <v>18</v>
      </c>
      <c r="K55" s="181">
        <v>52</v>
      </c>
    </row>
    <row r="56" s="1" customFormat="1" spans="1:11">
      <c r="A56" s="20">
        <v>53</v>
      </c>
      <c r="B56" s="20" t="s">
        <v>267</v>
      </c>
      <c r="C56" s="20" t="s">
        <v>34</v>
      </c>
      <c r="D56" s="20" t="s">
        <v>33</v>
      </c>
      <c r="E56" s="20">
        <v>91</v>
      </c>
      <c r="F56" s="180">
        <v>79.23</v>
      </c>
      <c r="G56" s="180">
        <v>85.23</v>
      </c>
      <c r="H56" s="20">
        <v>68</v>
      </c>
      <c r="I56" s="180">
        <v>82.6495</v>
      </c>
      <c r="J56" s="20">
        <v>19</v>
      </c>
      <c r="K56" s="181">
        <v>53</v>
      </c>
    </row>
    <row r="57" s="1" customFormat="1" spans="1:11">
      <c r="A57" s="20">
        <v>54</v>
      </c>
      <c r="B57" s="20" t="s">
        <v>268</v>
      </c>
      <c r="C57" s="20" t="s">
        <v>34</v>
      </c>
      <c r="D57" s="20" t="s">
        <v>276</v>
      </c>
      <c r="E57" s="20">
        <v>85</v>
      </c>
      <c r="F57" s="180">
        <v>80.88</v>
      </c>
      <c r="G57" s="180">
        <v>84.88</v>
      </c>
      <c r="H57" s="20">
        <v>70</v>
      </c>
      <c r="I57" s="180">
        <v>81.922</v>
      </c>
      <c r="J57" s="20">
        <v>11</v>
      </c>
      <c r="K57" s="181">
        <v>54</v>
      </c>
    </row>
    <row r="58" s="1" customFormat="1" spans="1:11">
      <c r="A58" s="20">
        <v>55</v>
      </c>
      <c r="B58" s="20" t="s">
        <v>267</v>
      </c>
      <c r="C58" s="20" t="s">
        <v>34</v>
      </c>
      <c r="D58" s="20" t="s">
        <v>277</v>
      </c>
      <c r="E58" s="20">
        <v>91</v>
      </c>
      <c r="F58" s="180">
        <v>75.18</v>
      </c>
      <c r="G58" s="180">
        <v>80.18</v>
      </c>
      <c r="H58" s="20">
        <v>80</v>
      </c>
      <c r="I58" s="180">
        <v>81.767</v>
      </c>
      <c r="J58" s="20">
        <v>20</v>
      </c>
      <c r="K58" s="181">
        <v>55</v>
      </c>
    </row>
    <row r="59" s="1" customFormat="1" spans="1:11">
      <c r="A59" s="20">
        <v>56</v>
      </c>
      <c r="B59" s="20" t="s">
        <v>267</v>
      </c>
      <c r="C59" s="20" t="s">
        <v>34</v>
      </c>
      <c r="D59" s="20" t="s">
        <v>77</v>
      </c>
      <c r="E59" s="20">
        <v>92</v>
      </c>
      <c r="F59" s="180">
        <v>75.66</v>
      </c>
      <c r="G59" s="180">
        <v>79.66</v>
      </c>
      <c r="H59" s="20">
        <v>80</v>
      </c>
      <c r="I59" s="180">
        <v>81.579</v>
      </c>
      <c r="J59" s="20">
        <v>21</v>
      </c>
      <c r="K59" s="181">
        <v>56</v>
      </c>
    </row>
    <row r="60" s="1" customFormat="1" spans="1:11">
      <c r="A60" s="20">
        <v>57</v>
      </c>
      <c r="B60" s="20" t="s">
        <v>271</v>
      </c>
      <c r="C60" s="20" t="s">
        <v>34</v>
      </c>
      <c r="D60" s="20" t="s">
        <v>52</v>
      </c>
      <c r="E60" s="20">
        <v>86</v>
      </c>
      <c r="F60" s="180">
        <v>74.5722891566265</v>
      </c>
      <c r="G60" s="180">
        <v>83.572</v>
      </c>
      <c r="H60" s="20">
        <v>71.5</v>
      </c>
      <c r="I60" s="180">
        <v>81.5218</v>
      </c>
      <c r="J60" s="20">
        <v>15</v>
      </c>
      <c r="K60" s="181">
        <v>57</v>
      </c>
    </row>
    <row r="61" s="1" customFormat="1" spans="1:11">
      <c r="A61" s="20">
        <v>58</v>
      </c>
      <c r="B61" s="20" t="s">
        <v>268</v>
      </c>
      <c r="C61" s="20" t="s">
        <v>34</v>
      </c>
      <c r="D61" s="20" t="s">
        <v>25</v>
      </c>
      <c r="E61" s="20">
        <v>80</v>
      </c>
      <c r="F61" s="180">
        <v>81.25</v>
      </c>
      <c r="G61" s="180">
        <v>85.25</v>
      </c>
      <c r="H61" s="20">
        <v>70</v>
      </c>
      <c r="I61" s="180">
        <v>81.4125</v>
      </c>
      <c r="J61" s="20">
        <v>12</v>
      </c>
      <c r="K61" s="181">
        <v>58</v>
      </c>
    </row>
    <row r="62" s="1" customFormat="1" spans="1:11">
      <c r="A62" s="20">
        <v>59</v>
      </c>
      <c r="B62" s="20" t="s">
        <v>271</v>
      </c>
      <c r="C62" s="20" t="s">
        <v>34</v>
      </c>
      <c r="D62" s="20" t="s">
        <v>19</v>
      </c>
      <c r="E62" s="20">
        <v>85</v>
      </c>
      <c r="F62" s="180">
        <v>78.5506329113924</v>
      </c>
      <c r="G62" s="180">
        <v>83.551</v>
      </c>
      <c r="H62" s="20">
        <v>71.5</v>
      </c>
      <c r="I62" s="180">
        <v>81.35815</v>
      </c>
      <c r="J62" s="20">
        <v>16</v>
      </c>
      <c r="K62" s="181">
        <v>59</v>
      </c>
    </row>
    <row r="63" s="1" customFormat="1" spans="1:11">
      <c r="A63" s="20">
        <v>60</v>
      </c>
      <c r="B63" s="20" t="s">
        <v>268</v>
      </c>
      <c r="C63" s="20" t="s">
        <v>34</v>
      </c>
      <c r="D63" s="20" t="s">
        <v>40</v>
      </c>
      <c r="E63" s="20">
        <v>90</v>
      </c>
      <c r="F63" s="180">
        <v>73.68</v>
      </c>
      <c r="G63" s="180">
        <v>82.68</v>
      </c>
      <c r="H63" s="20">
        <v>70</v>
      </c>
      <c r="I63" s="180">
        <v>81.242</v>
      </c>
      <c r="J63" s="20">
        <v>13</v>
      </c>
      <c r="K63" s="181">
        <v>60</v>
      </c>
    </row>
    <row r="64" s="1" customFormat="1" spans="1:11">
      <c r="A64" s="20">
        <v>61</v>
      </c>
      <c r="B64" s="20" t="s">
        <v>269</v>
      </c>
      <c r="C64" s="20" t="s">
        <v>34</v>
      </c>
      <c r="D64" s="20" t="s">
        <v>278</v>
      </c>
      <c r="E64" s="20">
        <v>85</v>
      </c>
      <c r="F64" s="180">
        <v>86.85</v>
      </c>
      <c r="G64" s="180">
        <v>84.85</v>
      </c>
      <c r="H64" s="20">
        <v>66</v>
      </c>
      <c r="I64" s="180">
        <v>81.1025</v>
      </c>
      <c r="J64" s="20">
        <v>11</v>
      </c>
      <c r="K64" s="181">
        <v>61</v>
      </c>
    </row>
    <row r="65" s="1" customFormat="1" spans="1:11">
      <c r="A65" s="20">
        <v>62</v>
      </c>
      <c r="B65" s="20" t="s">
        <v>268</v>
      </c>
      <c r="C65" s="20" t="s">
        <v>34</v>
      </c>
      <c r="D65" s="20" t="s">
        <v>110</v>
      </c>
      <c r="E65" s="20">
        <v>82</v>
      </c>
      <c r="F65" s="180">
        <v>79.13</v>
      </c>
      <c r="G65" s="180">
        <v>84.13</v>
      </c>
      <c r="H65" s="20">
        <v>70</v>
      </c>
      <c r="I65" s="180">
        <v>80.9845</v>
      </c>
      <c r="J65" s="20">
        <v>14</v>
      </c>
      <c r="K65" s="181">
        <v>62</v>
      </c>
    </row>
    <row r="66" s="1" customFormat="1" spans="1:11">
      <c r="A66" s="20">
        <v>63</v>
      </c>
      <c r="B66" s="20" t="s">
        <v>269</v>
      </c>
      <c r="C66" s="20" t="s">
        <v>34</v>
      </c>
      <c r="D66" s="20" t="s">
        <v>105</v>
      </c>
      <c r="E66" s="20">
        <v>86</v>
      </c>
      <c r="F66" s="180">
        <v>77.39</v>
      </c>
      <c r="G66" s="180">
        <v>80.39</v>
      </c>
      <c r="H66" s="20">
        <v>78</v>
      </c>
      <c r="I66" s="180">
        <v>80.7535</v>
      </c>
      <c r="J66" s="20">
        <v>12</v>
      </c>
      <c r="K66" s="181">
        <v>63</v>
      </c>
    </row>
    <row r="67" s="1" customFormat="1" spans="1:11">
      <c r="A67" s="20">
        <v>64</v>
      </c>
      <c r="B67" s="20" t="s">
        <v>268</v>
      </c>
      <c r="C67" s="20" t="s">
        <v>34</v>
      </c>
      <c r="D67" s="20" t="s">
        <v>32</v>
      </c>
      <c r="E67" s="20">
        <v>80</v>
      </c>
      <c r="F67" s="180">
        <v>78.22</v>
      </c>
      <c r="G67" s="180">
        <v>82.22</v>
      </c>
      <c r="H67" s="20">
        <v>76</v>
      </c>
      <c r="I67" s="180">
        <v>80.643</v>
      </c>
      <c r="J67" s="20">
        <v>15</v>
      </c>
      <c r="K67" s="181">
        <v>64</v>
      </c>
    </row>
    <row r="68" s="1" customFormat="1" spans="1:11">
      <c r="A68" s="20">
        <v>65</v>
      </c>
      <c r="B68" s="20" t="s">
        <v>268</v>
      </c>
      <c r="C68" s="20" t="s">
        <v>34</v>
      </c>
      <c r="D68" s="20" t="s">
        <v>50</v>
      </c>
      <c r="E68" s="20">
        <v>83</v>
      </c>
      <c r="F68" s="180">
        <v>79.1</v>
      </c>
      <c r="G68" s="180">
        <v>83.1</v>
      </c>
      <c r="H68" s="20">
        <v>70</v>
      </c>
      <c r="I68" s="180">
        <v>80.465</v>
      </c>
      <c r="J68" s="20">
        <v>16</v>
      </c>
      <c r="K68" s="181">
        <v>65</v>
      </c>
    </row>
    <row r="69" s="1" customFormat="1" spans="1:11">
      <c r="A69" s="20">
        <v>66</v>
      </c>
      <c r="B69" s="20" t="s">
        <v>271</v>
      </c>
      <c r="C69" s="20" t="s">
        <v>34</v>
      </c>
      <c r="D69" s="20" t="s">
        <v>127</v>
      </c>
      <c r="E69" s="20">
        <v>86</v>
      </c>
      <c r="F69" s="180">
        <v>77.64</v>
      </c>
      <c r="G69" s="180">
        <v>81.64</v>
      </c>
      <c r="H69" s="20">
        <v>71.5</v>
      </c>
      <c r="I69" s="180">
        <v>80.266</v>
      </c>
      <c r="J69" s="20">
        <v>17</v>
      </c>
      <c r="K69" s="181">
        <v>66</v>
      </c>
    </row>
    <row r="70" s="1" customFormat="1" spans="1:11">
      <c r="A70" s="20">
        <v>67</v>
      </c>
      <c r="B70" s="20" t="s">
        <v>267</v>
      </c>
      <c r="C70" s="20" t="s">
        <v>34</v>
      </c>
      <c r="D70" s="20" t="s">
        <v>38</v>
      </c>
      <c r="E70" s="20">
        <v>93</v>
      </c>
      <c r="F70" s="180">
        <v>76.01</v>
      </c>
      <c r="G70" s="180">
        <v>78.01</v>
      </c>
      <c r="H70" s="20">
        <v>78</v>
      </c>
      <c r="I70" s="180">
        <v>80.2565</v>
      </c>
      <c r="J70" s="20">
        <v>22</v>
      </c>
      <c r="K70" s="181">
        <v>67</v>
      </c>
    </row>
    <row r="71" s="1" customFormat="1" spans="1:11">
      <c r="A71" s="20">
        <v>68</v>
      </c>
      <c r="B71" s="20" t="s">
        <v>267</v>
      </c>
      <c r="C71" s="20" t="s">
        <v>34</v>
      </c>
      <c r="D71" s="20" t="s">
        <v>279</v>
      </c>
      <c r="E71" s="20">
        <v>94</v>
      </c>
      <c r="F71" s="180">
        <v>73.84</v>
      </c>
      <c r="G71" s="180">
        <v>78.84</v>
      </c>
      <c r="H71" s="20">
        <v>70</v>
      </c>
      <c r="I71" s="180">
        <v>79.346</v>
      </c>
      <c r="J71" s="20">
        <v>23</v>
      </c>
      <c r="K71" s="181">
        <v>68</v>
      </c>
    </row>
    <row r="72" s="1" customFormat="1" spans="1:11">
      <c r="A72" s="20">
        <v>69</v>
      </c>
      <c r="B72" s="20" t="s">
        <v>267</v>
      </c>
      <c r="C72" s="20" t="s">
        <v>34</v>
      </c>
      <c r="D72" s="20" t="s">
        <v>32</v>
      </c>
      <c r="E72" s="20">
        <v>91</v>
      </c>
      <c r="F72" s="180">
        <v>76.91</v>
      </c>
      <c r="G72" s="180">
        <v>76.91</v>
      </c>
      <c r="H72" s="20">
        <v>78</v>
      </c>
      <c r="I72" s="180">
        <v>79.2415</v>
      </c>
      <c r="J72" s="20">
        <v>24</v>
      </c>
      <c r="K72" s="181">
        <v>69</v>
      </c>
    </row>
    <row r="73" s="1" customFormat="1" spans="1:11">
      <c r="A73" s="20">
        <v>70</v>
      </c>
      <c r="B73" s="20" t="s">
        <v>267</v>
      </c>
      <c r="C73" s="20" t="s">
        <v>34</v>
      </c>
      <c r="D73" s="20" t="s">
        <v>19</v>
      </c>
      <c r="E73" s="20">
        <v>91</v>
      </c>
      <c r="F73" s="180">
        <v>74.67</v>
      </c>
      <c r="G73" s="180">
        <v>78.67</v>
      </c>
      <c r="H73" s="20">
        <v>72</v>
      </c>
      <c r="I73" s="180">
        <v>79.1855</v>
      </c>
      <c r="J73" s="20">
        <v>25</v>
      </c>
      <c r="K73" s="181">
        <v>70</v>
      </c>
    </row>
    <row r="74" s="1" customFormat="1" spans="1:11">
      <c r="A74" s="20">
        <v>71</v>
      </c>
      <c r="B74" s="20" t="s">
        <v>271</v>
      </c>
      <c r="C74" s="20" t="s">
        <v>34</v>
      </c>
      <c r="D74" s="20" t="s">
        <v>21</v>
      </c>
      <c r="E74" s="20">
        <v>83</v>
      </c>
      <c r="F74" s="180">
        <v>75.4759036144578</v>
      </c>
      <c r="G74" s="180">
        <v>80.476</v>
      </c>
      <c r="H74" s="20">
        <v>71.5</v>
      </c>
      <c r="I74" s="180">
        <v>79.0594</v>
      </c>
      <c r="J74" s="20">
        <v>18</v>
      </c>
      <c r="K74" s="181">
        <v>71</v>
      </c>
    </row>
    <row r="75" s="1" customFormat="1" spans="1:11">
      <c r="A75" s="20">
        <v>72</v>
      </c>
      <c r="B75" s="20" t="s">
        <v>268</v>
      </c>
      <c r="C75" s="20" t="s">
        <v>34</v>
      </c>
      <c r="D75" s="20" t="s">
        <v>87</v>
      </c>
      <c r="E75" s="20">
        <v>84</v>
      </c>
      <c r="F75" s="180">
        <v>80.59</v>
      </c>
      <c r="G75" s="180">
        <v>80.59</v>
      </c>
      <c r="H75" s="20">
        <v>70</v>
      </c>
      <c r="I75" s="180">
        <v>78.9835</v>
      </c>
      <c r="J75" s="20">
        <v>17</v>
      </c>
      <c r="K75" s="181">
        <v>72</v>
      </c>
    </row>
    <row r="76" s="1" customFormat="1" spans="1:11">
      <c r="A76" s="20">
        <v>73</v>
      </c>
      <c r="B76" s="20" t="s">
        <v>271</v>
      </c>
      <c r="C76" s="20" t="s">
        <v>34</v>
      </c>
      <c r="D76" s="20" t="s">
        <v>19</v>
      </c>
      <c r="E76" s="20">
        <v>85</v>
      </c>
      <c r="F76" s="180">
        <v>73.06</v>
      </c>
      <c r="G76" s="180">
        <v>77.06</v>
      </c>
      <c r="H76" s="20">
        <v>79.5</v>
      </c>
      <c r="I76" s="180">
        <v>78.739</v>
      </c>
      <c r="J76" s="20">
        <v>19</v>
      </c>
      <c r="K76" s="181">
        <v>73</v>
      </c>
    </row>
    <row r="77" s="1" customFormat="1" spans="1:11">
      <c r="A77" s="20">
        <v>74</v>
      </c>
      <c r="B77" s="20" t="s">
        <v>268</v>
      </c>
      <c r="C77" s="20" t="s">
        <v>34</v>
      </c>
      <c r="D77" s="20" t="s">
        <v>68</v>
      </c>
      <c r="E77" s="20">
        <v>82</v>
      </c>
      <c r="F77" s="180">
        <v>75.64</v>
      </c>
      <c r="G77" s="180">
        <v>80.64</v>
      </c>
      <c r="H77" s="20">
        <v>70</v>
      </c>
      <c r="I77" s="180">
        <v>78.716</v>
      </c>
      <c r="J77" s="20">
        <v>18</v>
      </c>
      <c r="K77" s="181">
        <v>74</v>
      </c>
    </row>
    <row r="78" s="1" customFormat="1" spans="1:11">
      <c r="A78" s="20">
        <v>75</v>
      </c>
      <c r="B78" s="20" t="s">
        <v>268</v>
      </c>
      <c r="C78" s="20" t="s">
        <v>34</v>
      </c>
      <c r="D78" s="20" t="s">
        <v>125</v>
      </c>
      <c r="E78" s="20">
        <v>88</v>
      </c>
      <c r="F78" s="180">
        <v>69.11</v>
      </c>
      <c r="G78" s="180">
        <v>79.11</v>
      </c>
      <c r="H78" s="20">
        <v>70</v>
      </c>
      <c r="I78" s="180">
        <v>78.6215</v>
      </c>
      <c r="J78" s="20">
        <v>19</v>
      </c>
      <c r="K78" s="181">
        <v>75</v>
      </c>
    </row>
    <row r="79" s="1" customFormat="1" spans="1:11">
      <c r="A79" s="20">
        <v>76</v>
      </c>
      <c r="B79" s="20" t="s">
        <v>268</v>
      </c>
      <c r="C79" s="20" t="s">
        <v>34</v>
      </c>
      <c r="D79" s="20" t="s">
        <v>32</v>
      </c>
      <c r="E79" s="20">
        <v>83</v>
      </c>
      <c r="F79" s="180">
        <v>70.84</v>
      </c>
      <c r="G79" s="180">
        <v>78.84</v>
      </c>
      <c r="H79" s="20">
        <v>74</v>
      </c>
      <c r="I79" s="180">
        <v>78.496</v>
      </c>
      <c r="J79" s="20">
        <v>20</v>
      </c>
      <c r="K79" s="181">
        <v>76</v>
      </c>
    </row>
    <row r="80" s="1" customFormat="1" spans="1:11">
      <c r="A80" s="20">
        <v>77</v>
      </c>
      <c r="B80" s="20" t="s">
        <v>267</v>
      </c>
      <c r="C80" s="20" t="s">
        <v>34</v>
      </c>
      <c r="D80" s="20" t="s">
        <v>125</v>
      </c>
      <c r="E80" s="20">
        <v>90</v>
      </c>
      <c r="F80" s="180">
        <v>69.17</v>
      </c>
      <c r="G80" s="180">
        <v>75.17</v>
      </c>
      <c r="H80" s="20">
        <v>80</v>
      </c>
      <c r="I80" s="180">
        <v>78.3605</v>
      </c>
      <c r="J80" s="20">
        <v>26</v>
      </c>
      <c r="K80" s="181">
        <v>77</v>
      </c>
    </row>
    <row r="81" s="1" customFormat="1" spans="1:11">
      <c r="A81" s="20">
        <v>78</v>
      </c>
      <c r="B81" s="20" t="s">
        <v>271</v>
      </c>
      <c r="C81" s="20" t="s">
        <v>34</v>
      </c>
      <c r="D81" s="20" t="s">
        <v>42</v>
      </c>
      <c r="E81" s="20">
        <v>82</v>
      </c>
      <c r="F81" s="180">
        <v>74.0316455696203</v>
      </c>
      <c r="G81" s="180">
        <v>77.032</v>
      </c>
      <c r="H81" s="20">
        <v>79.5</v>
      </c>
      <c r="I81" s="180">
        <v>78.2708</v>
      </c>
      <c r="J81" s="20">
        <v>20</v>
      </c>
      <c r="K81" s="181">
        <v>78</v>
      </c>
    </row>
    <row r="82" s="1" customFormat="1" spans="1:11">
      <c r="A82" s="20">
        <v>79</v>
      </c>
      <c r="B82" s="20" t="s">
        <v>267</v>
      </c>
      <c r="C82" s="20" t="s">
        <v>34</v>
      </c>
      <c r="D82" s="20" t="s">
        <v>63</v>
      </c>
      <c r="E82" s="20">
        <v>90</v>
      </c>
      <c r="F82" s="180">
        <v>73.06</v>
      </c>
      <c r="G82" s="180">
        <v>77.06</v>
      </c>
      <c r="H82" s="20">
        <v>72</v>
      </c>
      <c r="I82" s="180">
        <v>77.989</v>
      </c>
      <c r="J82" s="20">
        <v>27</v>
      </c>
      <c r="K82" s="181">
        <v>79</v>
      </c>
    </row>
    <row r="83" s="1" customFormat="1" spans="1:11">
      <c r="A83" s="20">
        <v>80</v>
      </c>
      <c r="B83" s="20" t="s">
        <v>268</v>
      </c>
      <c r="C83" s="20" t="s">
        <v>34</v>
      </c>
      <c r="D83" s="20" t="s">
        <v>280</v>
      </c>
      <c r="E83" s="20">
        <v>80</v>
      </c>
      <c r="F83" s="180">
        <v>72.48</v>
      </c>
      <c r="G83" s="180">
        <v>77.48</v>
      </c>
      <c r="H83" s="20">
        <v>78</v>
      </c>
      <c r="I83" s="180">
        <v>77.962</v>
      </c>
      <c r="J83" s="20">
        <v>21</v>
      </c>
      <c r="K83" s="181">
        <v>80</v>
      </c>
    </row>
    <row r="84" s="1" customFormat="1" spans="1:11">
      <c r="A84" s="20">
        <v>81</v>
      </c>
      <c r="B84" s="20" t="s">
        <v>269</v>
      </c>
      <c r="C84" s="20" t="s">
        <v>34</v>
      </c>
      <c r="D84" s="20" t="s">
        <v>66</v>
      </c>
      <c r="E84" s="20">
        <v>84</v>
      </c>
      <c r="F84" s="180">
        <v>72.7</v>
      </c>
      <c r="G84" s="180">
        <v>74.7</v>
      </c>
      <c r="H84" s="20">
        <v>83</v>
      </c>
      <c r="I84" s="180">
        <v>77.755</v>
      </c>
      <c r="J84" s="20">
        <v>13</v>
      </c>
      <c r="K84" s="181">
        <v>81</v>
      </c>
    </row>
    <row r="85" s="1" customFormat="1" spans="1:11">
      <c r="A85" s="20">
        <v>82</v>
      </c>
      <c r="B85" s="20" t="s">
        <v>268</v>
      </c>
      <c r="C85" s="20" t="s">
        <v>34</v>
      </c>
      <c r="D85" s="20" t="s">
        <v>79</v>
      </c>
      <c r="E85" s="20">
        <v>80</v>
      </c>
      <c r="F85" s="180">
        <v>79.28</v>
      </c>
      <c r="G85" s="180">
        <v>79.28</v>
      </c>
      <c r="H85" s="20">
        <v>70</v>
      </c>
      <c r="I85" s="180">
        <v>77.532</v>
      </c>
      <c r="J85" s="20">
        <v>22</v>
      </c>
      <c r="K85" s="181">
        <v>82</v>
      </c>
    </row>
    <row r="86" s="1" customFormat="1" spans="1:11">
      <c r="A86" s="20">
        <v>83</v>
      </c>
      <c r="B86" s="20" t="s">
        <v>268</v>
      </c>
      <c r="C86" s="20" t="s">
        <v>34</v>
      </c>
      <c r="D86" s="20" t="s">
        <v>73</v>
      </c>
      <c r="E86" s="20">
        <v>84</v>
      </c>
      <c r="F86" s="180">
        <v>75.31</v>
      </c>
      <c r="G86" s="180">
        <v>75.31</v>
      </c>
      <c r="H86" s="20">
        <v>78</v>
      </c>
      <c r="I86" s="180">
        <v>77.1515</v>
      </c>
      <c r="J86" s="20">
        <v>23</v>
      </c>
      <c r="K86" s="181">
        <v>83</v>
      </c>
    </row>
    <row r="87" s="1" customFormat="1" spans="1:11">
      <c r="A87" s="20">
        <v>84</v>
      </c>
      <c r="B87" s="20" t="s">
        <v>267</v>
      </c>
      <c r="C87" s="20" t="s">
        <v>34</v>
      </c>
      <c r="D87" s="20" t="s">
        <v>166</v>
      </c>
      <c r="E87" s="20">
        <v>90</v>
      </c>
      <c r="F87" s="180">
        <v>75.74</v>
      </c>
      <c r="G87" s="180">
        <v>75.74</v>
      </c>
      <c r="H87" s="20">
        <v>72</v>
      </c>
      <c r="I87" s="180">
        <v>77.131</v>
      </c>
      <c r="J87" s="20">
        <v>28</v>
      </c>
      <c r="K87" s="181">
        <v>84</v>
      </c>
    </row>
    <row r="88" s="1" customFormat="1" spans="1:11">
      <c r="A88" s="20">
        <v>85</v>
      </c>
      <c r="B88" s="20" t="s">
        <v>271</v>
      </c>
      <c r="C88" s="20" t="s">
        <v>34</v>
      </c>
      <c r="D88" s="20" t="s">
        <v>72</v>
      </c>
      <c r="E88" s="20">
        <v>85</v>
      </c>
      <c r="F88" s="180">
        <v>75.1772151898734</v>
      </c>
      <c r="G88" s="180">
        <v>75.177</v>
      </c>
      <c r="H88" s="20">
        <v>77.5</v>
      </c>
      <c r="I88" s="180">
        <v>77.11505</v>
      </c>
      <c r="J88" s="20">
        <v>21</v>
      </c>
      <c r="K88" s="181">
        <v>85</v>
      </c>
    </row>
    <row r="89" s="1" customFormat="1" spans="1:11">
      <c r="A89" s="20">
        <v>86</v>
      </c>
      <c r="B89" s="20" t="s">
        <v>267</v>
      </c>
      <c r="C89" s="20" t="s">
        <v>34</v>
      </c>
      <c r="D89" s="20" t="s">
        <v>86</v>
      </c>
      <c r="E89" s="20">
        <v>88</v>
      </c>
      <c r="F89" s="180">
        <v>74.46</v>
      </c>
      <c r="G89" s="180">
        <v>78.46</v>
      </c>
      <c r="H89" s="20">
        <v>64</v>
      </c>
      <c r="I89" s="180">
        <v>76.999</v>
      </c>
      <c r="J89" s="20">
        <v>29</v>
      </c>
      <c r="K89" s="181">
        <v>86</v>
      </c>
    </row>
    <row r="90" s="1" customFormat="1" spans="1:11">
      <c r="A90" s="20">
        <v>87</v>
      </c>
      <c r="B90" s="20" t="s">
        <v>269</v>
      </c>
      <c r="C90" s="20" t="s">
        <v>34</v>
      </c>
      <c r="D90" s="20" t="s">
        <v>45</v>
      </c>
      <c r="E90" s="20">
        <v>80</v>
      </c>
      <c r="F90" s="180">
        <v>74.04</v>
      </c>
      <c r="G90" s="180">
        <v>79.05</v>
      </c>
      <c r="H90" s="20">
        <v>68</v>
      </c>
      <c r="I90" s="180">
        <v>76.9825</v>
      </c>
      <c r="J90" s="20">
        <v>14</v>
      </c>
      <c r="K90" s="181">
        <v>87</v>
      </c>
    </row>
    <row r="91" s="1" customFormat="1" spans="1:11">
      <c r="A91" s="20">
        <v>88</v>
      </c>
      <c r="B91" s="20" t="s">
        <v>268</v>
      </c>
      <c r="C91" s="20" t="s">
        <v>34</v>
      </c>
      <c r="D91" s="20" t="s">
        <v>19</v>
      </c>
      <c r="E91" s="20">
        <v>85</v>
      </c>
      <c r="F91" s="180">
        <v>79.01</v>
      </c>
      <c r="G91" s="180">
        <v>77.01</v>
      </c>
      <c r="H91" s="20">
        <v>70</v>
      </c>
      <c r="I91" s="180">
        <v>76.8065</v>
      </c>
      <c r="J91" s="20">
        <v>24</v>
      </c>
      <c r="K91" s="181">
        <v>88</v>
      </c>
    </row>
    <row r="92" s="1" customFormat="1" spans="1:11">
      <c r="A92" s="20">
        <v>89</v>
      </c>
      <c r="B92" s="20" t="s">
        <v>267</v>
      </c>
      <c r="C92" s="20" t="s">
        <v>34</v>
      </c>
      <c r="D92" s="20" t="s">
        <v>78</v>
      </c>
      <c r="E92" s="20">
        <v>85</v>
      </c>
      <c r="F92" s="180">
        <v>62.6</v>
      </c>
      <c r="G92" s="180">
        <v>67.6</v>
      </c>
      <c r="H92" s="20">
        <v>100</v>
      </c>
      <c r="I92" s="180">
        <v>76.69</v>
      </c>
      <c r="J92" s="20">
        <v>30</v>
      </c>
      <c r="K92" s="181">
        <v>89</v>
      </c>
    </row>
    <row r="93" s="1" customFormat="1" spans="1:11">
      <c r="A93" s="20">
        <v>90</v>
      </c>
      <c r="B93" s="20" t="s">
        <v>269</v>
      </c>
      <c r="C93" s="20" t="s">
        <v>34</v>
      </c>
      <c r="D93" s="20" t="s">
        <v>257</v>
      </c>
      <c r="E93" s="20">
        <v>80</v>
      </c>
      <c r="F93" s="180">
        <v>69.36</v>
      </c>
      <c r="G93" s="180">
        <v>77.36</v>
      </c>
      <c r="H93" s="20">
        <v>70</v>
      </c>
      <c r="I93" s="180">
        <v>76.284</v>
      </c>
      <c r="J93" s="20">
        <v>15</v>
      </c>
      <c r="K93" s="181">
        <v>90</v>
      </c>
    </row>
    <row r="94" s="1" customFormat="1" spans="1:11">
      <c r="A94" s="20">
        <v>91</v>
      </c>
      <c r="B94" s="20" t="s">
        <v>271</v>
      </c>
      <c r="C94" s="20" t="s">
        <v>34</v>
      </c>
      <c r="D94" s="20" t="s">
        <v>26</v>
      </c>
      <c r="E94" s="20">
        <v>87</v>
      </c>
      <c r="F94" s="180">
        <v>72.2701149425287</v>
      </c>
      <c r="G94" s="180">
        <v>75.27</v>
      </c>
      <c r="H94" s="20">
        <v>71.5</v>
      </c>
      <c r="I94" s="180">
        <v>76.2755</v>
      </c>
      <c r="J94" s="20">
        <v>22</v>
      </c>
      <c r="K94" s="181">
        <v>91</v>
      </c>
    </row>
    <row r="95" s="1" customFormat="1" spans="1:11">
      <c r="A95" s="20">
        <v>92</v>
      </c>
      <c r="B95" s="20" t="s">
        <v>268</v>
      </c>
      <c r="C95" s="20" t="s">
        <v>34</v>
      </c>
      <c r="D95" s="20" t="s">
        <v>162</v>
      </c>
      <c r="E95" s="20">
        <v>80</v>
      </c>
      <c r="F95" s="180">
        <v>75.16</v>
      </c>
      <c r="G95" s="180">
        <v>75.16</v>
      </c>
      <c r="H95" s="20">
        <v>76</v>
      </c>
      <c r="I95" s="180">
        <v>76.054</v>
      </c>
      <c r="J95" s="20">
        <v>25</v>
      </c>
      <c r="K95" s="181">
        <v>92</v>
      </c>
    </row>
    <row r="96" s="1" customFormat="1" spans="1:11">
      <c r="A96" s="20">
        <v>93</v>
      </c>
      <c r="B96" s="20" t="s">
        <v>271</v>
      </c>
      <c r="C96" s="20" t="s">
        <v>34</v>
      </c>
      <c r="D96" s="20" t="s">
        <v>19</v>
      </c>
      <c r="E96" s="20">
        <v>88</v>
      </c>
      <c r="F96" s="180">
        <v>70.12</v>
      </c>
      <c r="G96" s="180">
        <v>72.12</v>
      </c>
      <c r="H96" s="20">
        <v>79.5</v>
      </c>
      <c r="I96" s="180">
        <v>75.978</v>
      </c>
      <c r="J96" s="20">
        <v>23</v>
      </c>
      <c r="K96" s="181">
        <v>93</v>
      </c>
    </row>
    <row r="97" s="1" customFormat="1" spans="1:11">
      <c r="A97" s="20">
        <v>94</v>
      </c>
      <c r="B97" s="20" t="s">
        <v>267</v>
      </c>
      <c r="C97" s="20" t="s">
        <v>34</v>
      </c>
      <c r="D97" s="20" t="s">
        <v>33</v>
      </c>
      <c r="E97" s="20">
        <v>85</v>
      </c>
      <c r="F97" s="180">
        <v>69.95</v>
      </c>
      <c r="G97" s="180">
        <v>74.95</v>
      </c>
      <c r="H97" s="20">
        <v>72</v>
      </c>
      <c r="I97" s="180">
        <v>75.8675</v>
      </c>
      <c r="J97" s="20">
        <v>31</v>
      </c>
      <c r="K97" s="181">
        <v>94</v>
      </c>
    </row>
    <row r="98" s="1" customFormat="1" spans="1:11">
      <c r="A98" s="20">
        <v>95</v>
      </c>
      <c r="B98" s="20" t="s">
        <v>268</v>
      </c>
      <c r="C98" s="20" t="s">
        <v>34</v>
      </c>
      <c r="D98" s="20" t="s">
        <v>281</v>
      </c>
      <c r="E98" s="20">
        <v>88</v>
      </c>
      <c r="F98" s="180">
        <v>74.76</v>
      </c>
      <c r="G98" s="180">
        <v>74.76</v>
      </c>
      <c r="H98" s="20">
        <v>70</v>
      </c>
      <c r="I98" s="180">
        <v>75.794</v>
      </c>
      <c r="J98" s="20">
        <v>26</v>
      </c>
      <c r="K98" s="181">
        <v>95</v>
      </c>
    </row>
    <row r="99" s="1" customFormat="1" spans="1:11">
      <c r="A99" s="20">
        <v>96</v>
      </c>
      <c r="B99" s="20" t="s">
        <v>268</v>
      </c>
      <c r="C99" s="20" t="s">
        <v>34</v>
      </c>
      <c r="D99" s="20" t="s">
        <v>96</v>
      </c>
      <c r="E99" s="20">
        <v>88</v>
      </c>
      <c r="F99" s="180">
        <v>72.51</v>
      </c>
      <c r="G99" s="180">
        <v>74.51</v>
      </c>
      <c r="H99" s="20">
        <v>70</v>
      </c>
      <c r="I99" s="180">
        <v>75.6315</v>
      </c>
      <c r="J99" s="20">
        <v>27</v>
      </c>
      <c r="K99" s="181">
        <v>96</v>
      </c>
    </row>
    <row r="100" s="1" customFormat="1" spans="1:11">
      <c r="A100" s="20">
        <v>97</v>
      </c>
      <c r="B100" s="20" t="s">
        <v>268</v>
      </c>
      <c r="C100" s="20" t="s">
        <v>34</v>
      </c>
      <c r="D100" s="20" t="s">
        <v>199</v>
      </c>
      <c r="E100" s="20">
        <v>82</v>
      </c>
      <c r="F100" s="180">
        <v>75.52</v>
      </c>
      <c r="G100" s="180">
        <v>75.52</v>
      </c>
      <c r="H100" s="20">
        <v>70</v>
      </c>
      <c r="I100" s="180">
        <v>75.388</v>
      </c>
      <c r="J100" s="20">
        <v>28</v>
      </c>
      <c r="K100" s="181">
        <v>97</v>
      </c>
    </row>
    <row r="101" s="1" customFormat="1" spans="1:11">
      <c r="A101" s="20">
        <v>98</v>
      </c>
      <c r="B101" s="20" t="s">
        <v>267</v>
      </c>
      <c r="C101" s="20" t="s">
        <v>34</v>
      </c>
      <c r="D101" s="20" t="s">
        <v>33</v>
      </c>
      <c r="E101" s="20">
        <v>95</v>
      </c>
      <c r="F101" s="180">
        <v>69.38</v>
      </c>
      <c r="G101" s="180">
        <v>72.38</v>
      </c>
      <c r="H101" s="20">
        <v>70</v>
      </c>
      <c r="I101" s="180">
        <v>75.297</v>
      </c>
      <c r="J101" s="20">
        <v>32</v>
      </c>
      <c r="K101" s="181">
        <v>98</v>
      </c>
    </row>
    <row r="102" s="1" customFormat="1" spans="1:11">
      <c r="A102" s="20">
        <v>99</v>
      </c>
      <c r="B102" s="20" t="s">
        <v>269</v>
      </c>
      <c r="C102" s="20" t="s">
        <v>34</v>
      </c>
      <c r="D102" s="20" t="s">
        <v>40</v>
      </c>
      <c r="E102" s="20">
        <v>80</v>
      </c>
      <c r="F102" s="180">
        <v>72.81</v>
      </c>
      <c r="G102" s="180">
        <v>78.81</v>
      </c>
      <c r="H102" s="20">
        <v>60</v>
      </c>
      <c r="I102" s="180">
        <v>75.2265</v>
      </c>
      <c r="J102" s="20">
        <v>16</v>
      </c>
      <c r="K102" s="181">
        <v>99</v>
      </c>
    </row>
    <row r="103" s="1" customFormat="1" spans="1:11">
      <c r="A103" s="20">
        <v>100</v>
      </c>
      <c r="B103" s="20" t="s">
        <v>271</v>
      </c>
      <c r="C103" s="20" t="s">
        <v>34</v>
      </c>
      <c r="D103" s="20" t="s">
        <v>68</v>
      </c>
      <c r="E103" s="20">
        <v>82</v>
      </c>
      <c r="F103" s="180">
        <v>74.7590361445783</v>
      </c>
      <c r="G103" s="180">
        <v>74.759</v>
      </c>
      <c r="H103" s="20">
        <v>71.5</v>
      </c>
      <c r="I103" s="180">
        <v>75.19335</v>
      </c>
      <c r="J103" s="20">
        <v>24</v>
      </c>
      <c r="K103" s="181">
        <v>100</v>
      </c>
    </row>
    <row r="104" s="1" customFormat="1" spans="1:11">
      <c r="A104" s="20">
        <v>101</v>
      </c>
      <c r="B104" s="20" t="s">
        <v>269</v>
      </c>
      <c r="C104" s="20" t="s">
        <v>34</v>
      </c>
      <c r="D104" s="20" t="s">
        <v>64</v>
      </c>
      <c r="E104" s="20">
        <v>80</v>
      </c>
      <c r="F104" s="180">
        <v>72.42</v>
      </c>
      <c r="G104" s="180">
        <v>75.42</v>
      </c>
      <c r="H104" s="20">
        <v>68</v>
      </c>
      <c r="I104" s="180">
        <v>74.623</v>
      </c>
      <c r="J104" s="20">
        <v>17</v>
      </c>
      <c r="K104" s="181">
        <v>101</v>
      </c>
    </row>
    <row r="105" s="1" customFormat="1" spans="1:11">
      <c r="A105" s="20">
        <v>102</v>
      </c>
      <c r="B105" s="20" t="s">
        <v>269</v>
      </c>
      <c r="C105" s="20" t="s">
        <v>34</v>
      </c>
      <c r="D105" s="20" t="s">
        <v>21</v>
      </c>
      <c r="E105" s="20">
        <v>83</v>
      </c>
      <c r="F105" s="180">
        <v>75.16</v>
      </c>
      <c r="G105" s="180">
        <v>75.16</v>
      </c>
      <c r="H105" s="20">
        <v>66</v>
      </c>
      <c r="I105" s="180">
        <v>74.504</v>
      </c>
      <c r="J105" s="20">
        <v>18</v>
      </c>
      <c r="K105" s="181">
        <v>102</v>
      </c>
    </row>
    <row r="106" s="1" customFormat="1" spans="1:11">
      <c r="A106" s="20">
        <v>103</v>
      </c>
      <c r="B106" s="20" t="s">
        <v>267</v>
      </c>
      <c r="C106" s="20" t="s">
        <v>34</v>
      </c>
      <c r="D106" s="20" t="s">
        <v>282</v>
      </c>
      <c r="E106" s="20">
        <v>88</v>
      </c>
      <c r="F106" s="180">
        <v>73.26</v>
      </c>
      <c r="G106" s="180">
        <v>71.26</v>
      </c>
      <c r="H106" s="20">
        <v>74</v>
      </c>
      <c r="I106" s="180">
        <v>74.319</v>
      </c>
      <c r="J106" s="20">
        <v>33</v>
      </c>
      <c r="K106" s="181">
        <v>103</v>
      </c>
    </row>
    <row r="107" s="1" customFormat="1" spans="1:11">
      <c r="A107" s="20">
        <v>104</v>
      </c>
      <c r="B107" s="20" t="s">
        <v>271</v>
      </c>
      <c r="C107" s="20" t="s">
        <v>34</v>
      </c>
      <c r="D107" s="20" t="s">
        <v>32</v>
      </c>
      <c r="E107" s="20">
        <v>83</v>
      </c>
      <c r="F107" s="180">
        <v>71.2341772151899</v>
      </c>
      <c r="G107" s="180">
        <v>71.234</v>
      </c>
      <c r="H107" s="20">
        <v>77.5</v>
      </c>
      <c r="I107" s="180">
        <v>74.2521</v>
      </c>
      <c r="J107" s="20">
        <v>25</v>
      </c>
      <c r="K107" s="181">
        <v>104</v>
      </c>
    </row>
    <row r="108" s="1" customFormat="1" spans="1:11">
      <c r="A108" s="20">
        <v>105</v>
      </c>
      <c r="B108" s="20" t="s">
        <v>271</v>
      </c>
      <c r="C108" s="20" t="s">
        <v>34</v>
      </c>
      <c r="D108" s="20" t="s">
        <v>166</v>
      </c>
      <c r="E108" s="20">
        <v>90</v>
      </c>
      <c r="F108" s="180">
        <v>69.2777777777778</v>
      </c>
      <c r="G108" s="180">
        <v>71.278</v>
      </c>
      <c r="H108" s="20">
        <v>71.5</v>
      </c>
      <c r="I108" s="180">
        <v>74.1307</v>
      </c>
      <c r="J108" s="20">
        <v>26</v>
      </c>
      <c r="K108" s="181">
        <v>105</v>
      </c>
    </row>
    <row r="109" s="1" customFormat="1" spans="1:11">
      <c r="A109" s="20">
        <v>106</v>
      </c>
      <c r="B109" s="20" t="s">
        <v>268</v>
      </c>
      <c r="C109" s="20" t="s">
        <v>34</v>
      </c>
      <c r="D109" s="20" t="s">
        <v>21</v>
      </c>
      <c r="E109" s="20">
        <v>82</v>
      </c>
      <c r="F109" s="180">
        <v>73.51</v>
      </c>
      <c r="G109" s="180">
        <v>73.51</v>
      </c>
      <c r="H109" s="20">
        <v>70</v>
      </c>
      <c r="I109" s="180">
        <v>74.0815</v>
      </c>
      <c r="J109" s="20">
        <v>29</v>
      </c>
      <c r="K109" s="181">
        <v>106</v>
      </c>
    </row>
    <row r="110" s="1" customFormat="1" spans="1:11">
      <c r="A110" s="20">
        <v>107</v>
      </c>
      <c r="B110" s="20" t="s">
        <v>267</v>
      </c>
      <c r="C110" s="20" t="s">
        <v>34</v>
      </c>
      <c r="D110" s="20" t="s">
        <v>32</v>
      </c>
      <c r="E110" s="20">
        <v>88</v>
      </c>
      <c r="F110" s="180">
        <v>73.49</v>
      </c>
      <c r="G110" s="180">
        <v>73.49</v>
      </c>
      <c r="H110" s="20">
        <v>64</v>
      </c>
      <c r="I110" s="180">
        <v>73.7685</v>
      </c>
      <c r="J110" s="20">
        <v>34</v>
      </c>
      <c r="K110" s="181">
        <v>107</v>
      </c>
    </row>
    <row r="111" s="1" customFormat="1" spans="1:11">
      <c r="A111" s="20">
        <v>108</v>
      </c>
      <c r="B111" s="20" t="s">
        <v>268</v>
      </c>
      <c r="C111" s="20" t="s">
        <v>34</v>
      </c>
      <c r="D111" s="20" t="s">
        <v>29</v>
      </c>
      <c r="E111" s="20">
        <v>83</v>
      </c>
      <c r="F111" s="180">
        <v>72.14</v>
      </c>
      <c r="G111" s="180">
        <v>72.14</v>
      </c>
      <c r="H111" s="20">
        <v>70</v>
      </c>
      <c r="I111" s="180">
        <v>73.341</v>
      </c>
      <c r="J111" s="20">
        <v>30</v>
      </c>
      <c r="K111" s="181">
        <v>108</v>
      </c>
    </row>
    <row r="112" s="1" customFormat="1" spans="1:11">
      <c r="A112" s="20">
        <v>109</v>
      </c>
      <c r="B112" s="20" t="s">
        <v>269</v>
      </c>
      <c r="C112" s="20" t="s">
        <v>34</v>
      </c>
      <c r="D112" s="20" t="s">
        <v>21</v>
      </c>
      <c r="E112" s="20">
        <v>80</v>
      </c>
      <c r="F112" s="180">
        <v>71.64</v>
      </c>
      <c r="G112" s="180">
        <v>75.64</v>
      </c>
      <c r="H112" s="20">
        <v>60</v>
      </c>
      <c r="I112" s="180">
        <v>73.166</v>
      </c>
      <c r="J112" s="20">
        <v>19</v>
      </c>
      <c r="K112" s="181">
        <v>109</v>
      </c>
    </row>
    <row r="113" s="1" customFormat="1" spans="1:11">
      <c r="A113" s="20">
        <v>110</v>
      </c>
      <c r="B113" s="20" t="s">
        <v>271</v>
      </c>
      <c r="C113" s="20" t="s">
        <v>34</v>
      </c>
      <c r="D113" s="20" t="s">
        <v>124</v>
      </c>
      <c r="E113" s="20">
        <v>84</v>
      </c>
      <c r="F113" s="180">
        <v>71.1144578313253</v>
      </c>
      <c r="G113" s="180">
        <v>71.114</v>
      </c>
      <c r="H113" s="20">
        <v>71.5</v>
      </c>
      <c r="I113" s="180">
        <v>73.1241</v>
      </c>
      <c r="J113" s="20">
        <v>27</v>
      </c>
      <c r="K113" s="181">
        <v>110</v>
      </c>
    </row>
    <row r="114" s="1" customFormat="1" spans="1:11">
      <c r="A114" s="20">
        <v>111</v>
      </c>
      <c r="B114" s="20" t="s">
        <v>269</v>
      </c>
      <c r="C114" s="20" t="s">
        <v>34</v>
      </c>
      <c r="D114" s="20" t="s">
        <v>73</v>
      </c>
      <c r="E114" s="20">
        <v>83</v>
      </c>
      <c r="F114" s="180">
        <v>73.3</v>
      </c>
      <c r="G114" s="180">
        <v>73.3</v>
      </c>
      <c r="H114" s="20">
        <v>64</v>
      </c>
      <c r="I114" s="180">
        <v>72.895</v>
      </c>
      <c r="J114" s="20">
        <v>20</v>
      </c>
      <c r="K114" s="181">
        <v>111</v>
      </c>
    </row>
    <row r="115" s="1" customFormat="1" spans="1:11">
      <c r="A115" s="20">
        <v>112</v>
      </c>
      <c r="B115" s="20" t="s">
        <v>271</v>
      </c>
      <c r="C115" s="20" t="s">
        <v>34</v>
      </c>
      <c r="D115" s="20" t="s">
        <v>270</v>
      </c>
      <c r="E115" s="20">
        <v>91</v>
      </c>
      <c r="F115" s="180">
        <v>68.3641975308642</v>
      </c>
      <c r="G115" s="180">
        <v>66.364</v>
      </c>
      <c r="H115" s="20">
        <v>79.5</v>
      </c>
      <c r="I115" s="180">
        <v>72.6866</v>
      </c>
      <c r="J115" s="20">
        <v>28</v>
      </c>
      <c r="K115" s="181">
        <v>112</v>
      </c>
    </row>
    <row r="116" s="1" customFormat="1" spans="1:11">
      <c r="A116" s="20">
        <v>113</v>
      </c>
      <c r="B116" s="20" t="s">
        <v>267</v>
      </c>
      <c r="C116" s="20" t="s">
        <v>34</v>
      </c>
      <c r="D116" s="20" t="s">
        <v>45</v>
      </c>
      <c r="E116" s="20">
        <v>91</v>
      </c>
      <c r="F116" s="180">
        <v>69.8</v>
      </c>
      <c r="G116" s="180">
        <v>69.8</v>
      </c>
      <c r="H116" s="20">
        <v>68</v>
      </c>
      <c r="I116" s="180">
        <v>72.62</v>
      </c>
      <c r="J116" s="20">
        <v>35</v>
      </c>
      <c r="K116" s="181">
        <v>113</v>
      </c>
    </row>
    <row r="117" s="1" customFormat="1" spans="1:11">
      <c r="A117" s="20">
        <v>114</v>
      </c>
      <c r="B117" s="20" t="s">
        <v>269</v>
      </c>
      <c r="C117" s="20" t="s">
        <v>34</v>
      </c>
      <c r="D117" s="20" t="s">
        <v>278</v>
      </c>
      <c r="E117" s="20">
        <v>80</v>
      </c>
      <c r="F117" s="180">
        <v>70.7</v>
      </c>
      <c r="G117" s="180">
        <v>71.7</v>
      </c>
      <c r="H117" s="20">
        <v>70</v>
      </c>
      <c r="I117" s="180">
        <v>72.605</v>
      </c>
      <c r="J117" s="20">
        <v>21</v>
      </c>
      <c r="K117" s="181">
        <v>114</v>
      </c>
    </row>
    <row r="118" s="1" customFormat="1" spans="1:11">
      <c r="A118" s="20">
        <v>115</v>
      </c>
      <c r="B118" s="20" t="s">
        <v>269</v>
      </c>
      <c r="C118" s="20" t="s">
        <v>34</v>
      </c>
      <c r="D118" s="20" t="s">
        <v>28</v>
      </c>
      <c r="E118" s="20">
        <v>80</v>
      </c>
      <c r="F118" s="180">
        <v>75.9</v>
      </c>
      <c r="G118" s="180">
        <v>73.7</v>
      </c>
      <c r="H118" s="20">
        <v>62</v>
      </c>
      <c r="I118" s="180">
        <v>72.305</v>
      </c>
      <c r="J118" s="20">
        <v>22</v>
      </c>
      <c r="K118" s="181">
        <v>115</v>
      </c>
    </row>
    <row r="119" s="1" customFormat="1" spans="1:11">
      <c r="A119" s="20">
        <v>116</v>
      </c>
      <c r="B119" s="20" t="s">
        <v>269</v>
      </c>
      <c r="C119" s="20" t="s">
        <v>34</v>
      </c>
      <c r="D119" s="20" t="s">
        <v>19</v>
      </c>
      <c r="E119" s="20">
        <v>83</v>
      </c>
      <c r="F119" s="180">
        <v>70.23</v>
      </c>
      <c r="G119" s="180">
        <v>71.23</v>
      </c>
      <c r="H119" s="20">
        <v>66</v>
      </c>
      <c r="I119" s="180">
        <v>71.9495</v>
      </c>
      <c r="J119" s="20">
        <v>23</v>
      </c>
      <c r="K119" s="181">
        <v>116</v>
      </c>
    </row>
    <row r="120" s="1" customFormat="1" spans="1:11">
      <c r="A120" s="20">
        <v>117</v>
      </c>
      <c r="B120" s="20" t="s">
        <v>268</v>
      </c>
      <c r="C120" s="20" t="s">
        <v>34</v>
      </c>
      <c r="D120" s="20" t="s">
        <v>19</v>
      </c>
      <c r="E120" s="20">
        <v>85</v>
      </c>
      <c r="F120" s="180">
        <v>69.12</v>
      </c>
      <c r="G120" s="180">
        <v>65.12</v>
      </c>
      <c r="H120" s="20">
        <v>84</v>
      </c>
      <c r="I120" s="180">
        <v>71.878</v>
      </c>
      <c r="J120" s="20">
        <v>31</v>
      </c>
      <c r="K120" s="181">
        <v>117</v>
      </c>
    </row>
    <row r="121" s="1" customFormat="1" spans="1:11">
      <c r="A121" s="20">
        <v>118</v>
      </c>
      <c r="B121" s="20" t="s">
        <v>271</v>
      </c>
      <c r="C121" s="20" t="s">
        <v>34</v>
      </c>
      <c r="D121" s="20" t="s">
        <v>62</v>
      </c>
      <c r="E121" s="20">
        <v>85</v>
      </c>
      <c r="F121" s="180">
        <v>67.8131868131868</v>
      </c>
      <c r="G121" s="180">
        <v>68.813</v>
      </c>
      <c r="H121" s="20">
        <v>71.5</v>
      </c>
      <c r="I121" s="180">
        <v>71.77845</v>
      </c>
      <c r="J121" s="20">
        <v>29</v>
      </c>
      <c r="K121" s="181">
        <v>118</v>
      </c>
    </row>
    <row r="122" s="1" customFormat="1" spans="1:11">
      <c r="A122" s="20">
        <v>119</v>
      </c>
      <c r="B122" s="20" t="s">
        <v>269</v>
      </c>
      <c r="C122" s="20" t="s">
        <v>34</v>
      </c>
      <c r="D122" s="20" t="s">
        <v>21</v>
      </c>
      <c r="E122" s="20">
        <v>91</v>
      </c>
      <c r="F122" s="180">
        <v>71.64</v>
      </c>
      <c r="G122" s="180">
        <v>67.64</v>
      </c>
      <c r="H122" s="20">
        <v>70</v>
      </c>
      <c r="I122" s="180">
        <v>71.616</v>
      </c>
      <c r="J122" s="20">
        <v>24</v>
      </c>
      <c r="K122" s="181">
        <v>119</v>
      </c>
    </row>
    <row r="123" s="1" customFormat="1" spans="1:11">
      <c r="A123" s="20">
        <v>120</v>
      </c>
      <c r="B123" s="20" t="s">
        <v>269</v>
      </c>
      <c r="C123" s="20" t="s">
        <v>34</v>
      </c>
      <c r="D123" s="20" t="s">
        <v>116</v>
      </c>
      <c r="E123" s="20">
        <v>80</v>
      </c>
      <c r="F123" s="180">
        <v>73.07</v>
      </c>
      <c r="G123" s="180">
        <v>73.07</v>
      </c>
      <c r="H123" s="20">
        <v>60</v>
      </c>
      <c r="I123" s="180">
        <v>71.4955</v>
      </c>
      <c r="J123" s="20">
        <v>25</v>
      </c>
      <c r="K123" s="181">
        <v>120</v>
      </c>
    </row>
    <row r="124" s="1" customFormat="1" spans="1:11">
      <c r="A124" s="20">
        <v>121</v>
      </c>
      <c r="B124" s="20" t="s">
        <v>268</v>
      </c>
      <c r="C124" s="20" t="s">
        <v>34</v>
      </c>
      <c r="D124" s="20" t="s">
        <v>45</v>
      </c>
      <c r="E124" s="20">
        <v>80</v>
      </c>
      <c r="F124" s="180">
        <v>69.79</v>
      </c>
      <c r="G124" s="180">
        <v>69.79</v>
      </c>
      <c r="H124" s="20">
        <v>70</v>
      </c>
      <c r="I124" s="180">
        <v>71.3635</v>
      </c>
      <c r="J124" s="20">
        <v>32</v>
      </c>
      <c r="K124" s="181">
        <v>121</v>
      </c>
    </row>
    <row r="125" s="1" customFormat="1" spans="1:11">
      <c r="A125" s="20">
        <v>122</v>
      </c>
      <c r="B125" s="20" t="s">
        <v>267</v>
      </c>
      <c r="C125" s="20" t="s">
        <v>34</v>
      </c>
      <c r="D125" s="20" t="s">
        <v>21</v>
      </c>
      <c r="E125" s="20">
        <v>91</v>
      </c>
      <c r="F125" s="180">
        <v>69.09</v>
      </c>
      <c r="G125" s="180">
        <v>69.09</v>
      </c>
      <c r="H125" s="20">
        <v>64</v>
      </c>
      <c r="I125" s="180">
        <v>71.3585</v>
      </c>
      <c r="J125" s="20">
        <v>36</v>
      </c>
      <c r="K125" s="181">
        <v>122</v>
      </c>
    </row>
    <row r="126" s="1" customFormat="1" spans="1:11">
      <c r="A126" s="20">
        <v>123</v>
      </c>
      <c r="B126" s="20" t="s">
        <v>267</v>
      </c>
      <c r="C126" s="20" t="s">
        <v>34</v>
      </c>
      <c r="D126" s="20" t="s">
        <v>283</v>
      </c>
      <c r="E126" s="20">
        <v>85</v>
      </c>
      <c r="F126" s="180">
        <v>71.9</v>
      </c>
      <c r="G126" s="180">
        <v>69.9</v>
      </c>
      <c r="H126" s="20">
        <v>64</v>
      </c>
      <c r="I126" s="180">
        <v>70.985</v>
      </c>
      <c r="J126" s="20">
        <v>37</v>
      </c>
      <c r="K126" s="181">
        <v>123</v>
      </c>
    </row>
    <row r="127" s="1" customFormat="1" spans="1:11">
      <c r="A127" s="20">
        <v>124</v>
      </c>
      <c r="B127" s="20" t="s">
        <v>271</v>
      </c>
      <c r="C127" s="20" t="s">
        <v>34</v>
      </c>
      <c r="D127" s="20" t="s">
        <v>91</v>
      </c>
      <c r="E127" s="20">
        <v>84</v>
      </c>
      <c r="F127" s="180">
        <v>69.7945205479452</v>
      </c>
      <c r="G127" s="180">
        <v>67.795</v>
      </c>
      <c r="H127" s="20">
        <v>71.5</v>
      </c>
      <c r="I127" s="180">
        <v>70.96675</v>
      </c>
      <c r="J127" s="20">
        <v>30</v>
      </c>
      <c r="K127" s="181">
        <v>124</v>
      </c>
    </row>
    <row r="128" s="1" customFormat="1" spans="1:11">
      <c r="A128" s="20">
        <v>125</v>
      </c>
      <c r="B128" s="20" t="s">
        <v>267</v>
      </c>
      <c r="C128" s="20" t="s">
        <v>34</v>
      </c>
      <c r="D128" s="20" t="s">
        <v>78</v>
      </c>
      <c r="E128" s="20">
        <v>88</v>
      </c>
      <c r="F128" s="180">
        <v>67.02</v>
      </c>
      <c r="G128" s="180">
        <v>69.02</v>
      </c>
      <c r="H128" s="20">
        <v>64</v>
      </c>
      <c r="I128" s="180">
        <v>70.863</v>
      </c>
      <c r="J128" s="20">
        <v>38</v>
      </c>
      <c r="K128" s="181">
        <v>125</v>
      </c>
    </row>
    <row r="129" s="1" customFormat="1" spans="1:11">
      <c r="A129" s="20">
        <v>126</v>
      </c>
      <c r="B129" s="20" t="s">
        <v>268</v>
      </c>
      <c r="C129" s="20" t="s">
        <v>34</v>
      </c>
      <c r="D129" s="20" t="s">
        <v>270</v>
      </c>
      <c r="E129" s="20">
        <v>85</v>
      </c>
      <c r="F129" s="180">
        <v>69.66</v>
      </c>
      <c r="G129" s="180">
        <v>67.66</v>
      </c>
      <c r="H129" s="20">
        <v>70</v>
      </c>
      <c r="I129" s="180">
        <v>70.729</v>
      </c>
      <c r="J129" s="20">
        <v>33</v>
      </c>
      <c r="K129" s="181">
        <v>126</v>
      </c>
    </row>
    <row r="130" s="1" customFormat="1" spans="1:11">
      <c r="A130" s="20">
        <v>127</v>
      </c>
      <c r="B130" s="20" t="s">
        <v>269</v>
      </c>
      <c r="C130" s="20" t="s">
        <v>34</v>
      </c>
      <c r="D130" s="20" t="s">
        <v>127</v>
      </c>
      <c r="E130" s="20">
        <v>80</v>
      </c>
      <c r="F130" s="180">
        <v>71.8</v>
      </c>
      <c r="G130" s="180">
        <v>71.8</v>
      </c>
      <c r="H130" s="20">
        <v>60</v>
      </c>
      <c r="I130" s="180">
        <v>70.67</v>
      </c>
      <c r="J130" s="20">
        <v>26</v>
      </c>
      <c r="K130" s="181">
        <v>127</v>
      </c>
    </row>
    <row r="131" s="1" customFormat="1" spans="1:11">
      <c r="A131" s="20">
        <v>128</v>
      </c>
      <c r="B131" s="20" t="s">
        <v>267</v>
      </c>
      <c r="C131" s="20" t="s">
        <v>34</v>
      </c>
      <c r="D131" s="20" t="s">
        <v>284</v>
      </c>
      <c r="E131" s="20">
        <v>88</v>
      </c>
      <c r="F131" s="180">
        <v>67.66</v>
      </c>
      <c r="G131" s="180">
        <v>65.66</v>
      </c>
      <c r="H131" s="20">
        <v>72</v>
      </c>
      <c r="I131" s="180">
        <v>70.279</v>
      </c>
      <c r="J131" s="20">
        <v>39</v>
      </c>
      <c r="K131" s="181">
        <v>128</v>
      </c>
    </row>
    <row r="132" s="1" customFormat="1" spans="1:11">
      <c r="A132" s="20">
        <v>129</v>
      </c>
      <c r="B132" s="20" t="s">
        <v>268</v>
      </c>
      <c r="C132" s="20" t="s">
        <v>34</v>
      </c>
      <c r="D132" s="20" t="s">
        <v>45</v>
      </c>
      <c r="E132" s="20">
        <v>88</v>
      </c>
      <c r="F132" s="180">
        <v>70.03</v>
      </c>
      <c r="G132" s="180">
        <v>66.03</v>
      </c>
      <c r="H132" s="20">
        <v>70</v>
      </c>
      <c r="I132" s="180">
        <v>70.1195</v>
      </c>
      <c r="J132" s="20">
        <v>34</v>
      </c>
      <c r="K132" s="181">
        <v>129</v>
      </c>
    </row>
    <row r="133" s="1" customFormat="1" spans="1:11">
      <c r="A133" s="20">
        <v>130</v>
      </c>
      <c r="B133" s="20" t="s">
        <v>271</v>
      </c>
      <c r="C133" s="20" t="s">
        <v>34</v>
      </c>
      <c r="D133" s="20" t="s">
        <v>53</v>
      </c>
      <c r="E133" s="20">
        <v>86</v>
      </c>
      <c r="F133" s="180">
        <v>67.3267326732673</v>
      </c>
      <c r="G133" s="180">
        <v>63.327</v>
      </c>
      <c r="H133" s="20">
        <v>79.5</v>
      </c>
      <c r="I133" s="180">
        <v>69.96255</v>
      </c>
      <c r="J133" s="20">
        <v>31</v>
      </c>
      <c r="K133" s="181">
        <v>130</v>
      </c>
    </row>
    <row r="134" s="1" customFormat="1" spans="1:11">
      <c r="A134" s="20">
        <v>131</v>
      </c>
      <c r="B134" s="20" t="s">
        <v>268</v>
      </c>
      <c r="C134" s="20" t="s">
        <v>34</v>
      </c>
      <c r="D134" s="20" t="s">
        <v>285</v>
      </c>
      <c r="E134" s="20">
        <v>82</v>
      </c>
      <c r="F134" s="180">
        <v>70.92</v>
      </c>
      <c r="G134" s="180">
        <v>66.92</v>
      </c>
      <c r="H134" s="20">
        <v>70</v>
      </c>
      <c r="I134" s="180">
        <v>69.798</v>
      </c>
      <c r="J134" s="20">
        <v>35</v>
      </c>
      <c r="K134" s="181">
        <v>131</v>
      </c>
    </row>
    <row r="135" s="1" customFormat="1" spans="1:11">
      <c r="A135" s="20">
        <v>132</v>
      </c>
      <c r="B135" s="20" t="s">
        <v>269</v>
      </c>
      <c r="C135" s="20" t="s">
        <v>34</v>
      </c>
      <c r="D135" s="20" t="s">
        <v>286</v>
      </c>
      <c r="E135" s="20">
        <v>86</v>
      </c>
      <c r="F135" s="180">
        <v>65.82</v>
      </c>
      <c r="G135" s="180">
        <v>67.82</v>
      </c>
      <c r="H135" s="20">
        <v>62</v>
      </c>
      <c r="I135" s="180">
        <v>69.383</v>
      </c>
      <c r="J135" s="20">
        <v>27</v>
      </c>
      <c r="K135" s="181">
        <v>132</v>
      </c>
    </row>
    <row r="136" s="1" customFormat="1" spans="1:11">
      <c r="A136" s="20">
        <v>133</v>
      </c>
      <c r="B136" s="20" t="s">
        <v>268</v>
      </c>
      <c r="C136" s="20" t="s">
        <v>34</v>
      </c>
      <c r="D136" s="20" t="s">
        <v>19</v>
      </c>
      <c r="E136" s="20">
        <v>80</v>
      </c>
      <c r="F136" s="180">
        <v>68.38</v>
      </c>
      <c r="G136" s="180">
        <v>66.38</v>
      </c>
      <c r="H136" s="20">
        <v>70</v>
      </c>
      <c r="I136" s="180">
        <v>69.147</v>
      </c>
      <c r="J136" s="20">
        <v>36</v>
      </c>
      <c r="K136" s="181">
        <v>133</v>
      </c>
    </row>
    <row r="137" s="1" customFormat="1" spans="1:11">
      <c r="A137" s="20">
        <v>134</v>
      </c>
      <c r="B137" s="20" t="s">
        <v>269</v>
      </c>
      <c r="C137" s="20" t="s">
        <v>34</v>
      </c>
      <c r="D137" s="20" t="s">
        <v>45</v>
      </c>
      <c r="E137" s="20">
        <v>80</v>
      </c>
      <c r="F137" s="180">
        <v>69.89</v>
      </c>
      <c r="G137" s="180">
        <v>69.89</v>
      </c>
      <c r="H137" s="20">
        <v>58</v>
      </c>
      <c r="I137" s="180">
        <v>69.0285</v>
      </c>
      <c r="J137" s="20">
        <v>28</v>
      </c>
      <c r="K137" s="181">
        <v>134</v>
      </c>
    </row>
    <row r="138" s="1" customFormat="1" spans="1:11">
      <c r="A138" s="20">
        <v>135</v>
      </c>
      <c r="B138" s="20" t="s">
        <v>267</v>
      </c>
      <c r="C138" s="20" t="s">
        <v>34</v>
      </c>
      <c r="D138" s="20" t="s">
        <v>40</v>
      </c>
      <c r="E138" s="20">
        <v>85</v>
      </c>
      <c r="F138" s="180">
        <v>66.37</v>
      </c>
      <c r="G138" s="180">
        <v>62.37</v>
      </c>
      <c r="H138" s="20">
        <v>78</v>
      </c>
      <c r="I138" s="180">
        <v>68.8905</v>
      </c>
      <c r="J138" s="20">
        <v>40</v>
      </c>
      <c r="K138" s="181">
        <v>135</v>
      </c>
    </row>
    <row r="139" s="1" customFormat="1" spans="1:11">
      <c r="A139" s="20">
        <v>136</v>
      </c>
      <c r="B139" s="20" t="s">
        <v>267</v>
      </c>
      <c r="C139" s="20" t="s">
        <v>34</v>
      </c>
      <c r="D139" s="20" t="s">
        <v>77</v>
      </c>
      <c r="E139" s="20">
        <v>90</v>
      </c>
      <c r="F139" s="180">
        <v>67.11</v>
      </c>
      <c r="G139" s="180">
        <v>63.11</v>
      </c>
      <c r="H139" s="20">
        <v>70</v>
      </c>
      <c r="I139" s="180">
        <v>68.5215</v>
      </c>
      <c r="J139" s="20">
        <v>41</v>
      </c>
      <c r="K139" s="181">
        <v>136</v>
      </c>
    </row>
    <row r="140" s="1" customFormat="1" spans="1:11">
      <c r="A140" s="20">
        <v>137</v>
      </c>
      <c r="B140" s="20" t="s">
        <v>271</v>
      </c>
      <c r="C140" s="20" t="s">
        <v>34</v>
      </c>
      <c r="D140" s="20" t="s">
        <v>142</v>
      </c>
      <c r="E140" s="20">
        <v>82</v>
      </c>
      <c r="F140" s="180">
        <v>68.0824175824176</v>
      </c>
      <c r="G140" s="180">
        <v>64.082</v>
      </c>
      <c r="H140" s="20">
        <v>71.5</v>
      </c>
      <c r="I140" s="180">
        <v>68.2533</v>
      </c>
      <c r="J140" s="20">
        <v>32</v>
      </c>
      <c r="K140" s="181">
        <v>137</v>
      </c>
    </row>
    <row r="141" s="1" customFormat="1" spans="1:11">
      <c r="A141" s="20">
        <v>138</v>
      </c>
      <c r="B141" s="20" t="s">
        <v>269</v>
      </c>
      <c r="C141" s="20" t="s">
        <v>34</v>
      </c>
      <c r="D141" s="20" t="s">
        <v>136</v>
      </c>
      <c r="E141" s="20">
        <v>80</v>
      </c>
      <c r="F141" s="180">
        <v>66.5</v>
      </c>
      <c r="G141" s="180">
        <v>68.5</v>
      </c>
      <c r="H141" s="20">
        <v>58</v>
      </c>
      <c r="I141" s="180">
        <v>68.125</v>
      </c>
      <c r="J141" s="20">
        <v>29</v>
      </c>
      <c r="K141" s="181">
        <v>138</v>
      </c>
    </row>
    <row r="142" s="1" customFormat="1" spans="1:11">
      <c r="A142" s="20">
        <v>139</v>
      </c>
      <c r="B142" s="20" t="s">
        <v>269</v>
      </c>
      <c r="C142" s="20" t="s">
        <v>34</v>
      </c>
      <c r="D142" s="20" t="s">
        <v>145</v>
      </c>
      <c r="E142" s="20">
        <v>80</v>
      </c>
      <c r="F142" s="180">
        <v>69.26</v>
      </c>
      <c r="G142" s="180">
        <v>67.26</v>
      </c>
      <c r="H142" s="20">
        <v>60</v>
      </c>
      <c r="I142" s="180">
        <v>67.719</v>
      </c>
      <c r="J142" s="20">
        <v>30</v>
      </c>
      <c r="K142" s="181">
        <v>139</v>
      </c>
    </row>
    <row r="143" s="1" customFormat="1" spans="1:11">
      <c r="A143" s="20">
        <v>140</v>
      </c>
      <c r="B143" s="20" t="s">
        <v>267</v>
      </c>
      <c r="C143" s="20" t="s">
        <v>34</v>
      </c>
      <c r="D143" s="20" t="s">
        <v>87</v>
      </c>
      <c r="E143" s="20">
        <v>85</v>
      </c>
      <c r="F143" s="180">
        <v>65.65</v>
      </c>
      <c r="G143" s="180">
        <v>61.65</v>
      </c>
      <c r="H143" s="20">
        <v>72</v>
      </c>
      <c r="I143" s="180">
        <v>67.2225</v>
      </c>
      <c r="J143" s="20">
        <v>42</v>
      </c>
      <c r="K143" s="181">
        <v>140</v>
      </c>
    </row>
    <row r="144" s="1" customFormat="1" spans="1:11">
      <c r="A144" s="20">
        <v>141</v>
      </c>
      <c r="B144" s="20" t="s">
        <v>269</v>
      </c>
      <c r="C144" s="20" t="s">
        <v>34</v>
      </c>
      <c r="D144" s="20" t="s">
        <v>51</v>
      </c>
      <c r="E144" s="20">
        <v>80</v>
      </c>
      <c r="F144" s="180">
        <v>68.23</v>
      </c>
      <c r="G144" s="180">
        <v>66.23</v>
      </c>
      <c r="H144" s="20">
        <v>60</v>
      </c>
      <c r="I144" s="180">
        <v>67.0495</v>
      </c>
      <c r="J144" s="20">
        <v>31</v>
      </c>
      <c r="K144" s="181">
        <v>141</v>
      </c>
    </row>
    <row r="145" s="1" customFormat="1" spans="1:11">
      <c r="A145" s="20">
        <v>142</v>
      </c>
      <c r="B145" s="20" t="s">
        <v>268</v>
      </c>
      <c r="C145" s="20" t="s">
        <v>34</v>
      </c>
      <c r="D145" s="20" t="s">
        <v>287</v>
      </c>
      <c r="E145" s="20">
        <v>80</v>
      </c>
      <c r="F145" s="180">
        <v>66.83</v>
      </c>
      <c r="G145" s="180">
        <v>62.83</v>
      </c>
      <c r="H145" s="20">
        <v>70</v>
      </c>
      <c r="I145" s="180">
        <v>66.8395</v>
      </c>
      <c r="J145" s="20">
        <v>37</v>
      </c>
      <c r="K145" s="181">
        <v>142</v>
      </c>
    </row>
    <row r="146" s="1" customFormat="1" spans="1:11">
      <c r="A146" s="20">
        <v>143</v>
      </c>
      <c r="B146" s="20" t="s">
        <v>269</v>
      </c>
      <c r="C146" s="20" t="s">
        <v>34</v>
      </c>
      <c r="D146" s="20" t="s">
        <v>21</v>
      </c>
      <c r="E146" s="20">
        <v>80</v>
      </c>
      <c r="F146" s="180">
        <v>62.82</v>
      </c>
      <c r="G146" s="180">
        <v>63.82</v>
      </c>
      <c r="H146" s="20">
        <v>66</v>
      </c>
      <c r="I146" s="180">
        <v>66.683</v>
      </c>
      <c r="J146" s="20">
        <v>32</v>
      </c>
      <c r="K146" s="181">
        <v>143</v>
      </c>
    </row>
    <row r="147" s="1" customFormat="1" spans="1:11">
      <c r="A147" s="20">
        <v>144</v>
      </c>
      <c r="B147" s="20" t="s">
        <v>271</v>
      </c>
      <c r="C147" s="20" t="s">
        <v>34</v>
      </c>
      <c r="D147" s="20" t="s">
        <v>66</v>
      </c>
      <c r="E147" s="20">
        <v>83</v>
      </c>
      <c r="F147" s="180">
        <v>67.0689655172414</v>
      </c>
      <c r="G147" s="180">
        <v>61.069</v>
      </c>
      <c r="H147" s="20">
        <v>71.5</v>
      </c>
      <c r="I147" s="180">
        <v>66.44485</v>
      </c>
      <c r="J147" s="20">
        <v>33</v>
      </c>
      <c r="K147" s="181">
        <v>144</v>
      </c>
    </row>
    <row r="148" s="1" customFormat="1" spans="1:11">
      <c r="A148" s="20">
        <v>145</v>
      </c>
      <c r="B148" s="20" t="s">
        <v>267</v>
      </c>
      <c r="C148" s="20" t="s">
        <v>34</v>
      </c>
      <c r="D148" s="20" t="s">
        <v>104</v>
      </c>
      <c r="E148" s="20">
        <v>88</v>
      </c>
      <c r="F148" s="180">
        <v>65.3</v>
      </c>
      <c r="G148" s="180">
        <v>61.3</v>
      </c>
      <c r="H148" s="20">
        <v>66</v>
      </c>
      <c r="I148" s="180">
        <v>66.245</v>
      </c>
      <c r="J148" s="20">
        <v>43</v>
      </c>
      <c r="K148" s="181">
        <v>145</v>
      </c>
    </row>
    <row r="149" s="1" customFormat="1" spans="1:11">
      <c r="A149" s="20">
        <v>146</v>
      </c>
      <c r="B149" s="20" t="s">
        <v>268</v>
      </c>
      <c r="C149" s="20" t="s">
        <v>34</v>
      </c>
      <c r="D149" s="20" t="s">
        <v>27</v>
      </c>
      <c r="E149" s="20">
        <v>84</v>
      </c>
      <c r="F149" s="180">
        <v>66.86</v>
      </c>
      <c r="G149" s="180">
        <v>60.86</v>
      </c>
      <c r="H149" s="20">
        <v>70</v>
      </c>
      <c r="I149" s="180">
        <v>66.159</v>
      </c>
      <c r="J149" s="20">
        <v>38</v>
      </c>
      <c r="K149" s="181">
        <v>146</v>
      </c>
    </row>
    <row r="150" s="1" customFormat="1" spans="1:11">
      <c r="A150" s="20">
        <v>147</v>
      </c>
      <c r="B150" s="20" t="s">
        <v>268</v>
      </c>
      <c r="C150" s="20" t="s">
        <v>144</v>
      </c>
      <c r="D150" s="20" t="s">
        <v>66</v>
      </c>
      <c r="E150" s="20">
        <v>82</v>
      </c>
      <c r="F150" s="180">
        <v>65.98</v>
      </c>
      <c r="G150" s="180">
        <v>59.98</v>
      </c>
      <c r="H150" s="20">
        <v>70</v>
      </c>
      <c r="I150" s="180">
        <v>65.287</v>
      </c>
      <c r="J150" s="20">
        <v>39</v>
      </c>
      <c r="K150" s="181">
        <v>147</v>
      </c>
    </row>
    <row r="151" s="1" customFormat="1" spans="1:11">
      <c r="A151" s="20">
        <v>148</v>
      </c>
      <c r="B151" s="20" t="s">
        <v>268</v>
      </c>
      <c r="C151" s="20" t="s">
        <v>34</v>
      </c>
      <c r="D151" s="20" t="s">
        <v>42</v>
      </c>
      <c r="E151" s="20">
        <v>80</v>
      </c>
      <c r="F151" s="180">
        <v>64.14</v>
      </c>
      <c r="G151" s="180">
        <v>60.14</v>
      </c>
      <c r="H151" s="20">
        <v>70</v>
      </c>
      <c r="I151" s="180">
        <v>65.091</v>
      </c>
      <c r="J151" s="20">
        <v>40</v>
      </c>
      <c r="K151" s="181">
        <v>148</v>
      </c>
    </row>
    <row r="152" s="1" customFormat="1" spans="1:11">
      <c r="A152" s="20">
        <v>149</v>
      </c>
      <c r="B152" s="20" t="s">
        <v>269</v>
      </c>
      <c r="C152" s="20" t="s">
        <v>34</v>
      </c>
      <c r="D152" s="20" t="s">
        <v>33</v>
      </c>
      <c r="E152" s="20">
        <v>83</v>
      </c>
      <c r="F152" s="180">
        <v>68.09</v>
      </c>
      <c r="G152" s="180">
        <v>60.09</v>
      </c>
      <c r="H152" s="20">
        <v>62</v>
      </c>
      <c r="I152" s="180">
        <v>63.9085</v>
      </c>
      <c r="J152" s="20">
        <v>33</v>
      </c>
      <c r="K152" s="181">
        <v>149</v>
      </c>
    </row>
    <row r="153" s="1" customFormat="1" spans="1:11">
      <c r="A153" s="20">
        <v>150</v>
      </c>
      <c r="B153" s="20" t="s">
        <v>269</v>
      </c>
      <c r="C153" s="20" t="s">
        <v>288</v>
      </c>
      <c r="D153" s="20" t="s">
        <v>19</v>
      </c>
      <c r="E153" s="20">
        <v>80</v>
      </c>
      <c r="F153" s="180">
        <v>66.29</v>
      </c>
      <c r="G153" s="180">
        <v>62.29</v>
      </c>
      <c r="H153" s="20">
        <v>56</v>
      </c>
      <c r="I153" s="180">
        <v>63.6885</v>
      </c>
      <c r="J153" s="20">
        <v>34</v>
      </c>
      <c r="K153" s="181">
        <v>150</v>
      </c>
    </row>
    <row r="154" s="1" customFormat="1" spans="1:11">
      <c r="A154" s="20">
        <v>151</v>
      </c>
      <c r="B154" s="20" t="s">
        <v>269</v>
      </c>
      <c r="C154" s="20" t="s">
        <v>34</v>
      </c>
      <c r="D154" s="20" t="s">
        <v>45</v>
      </c>
      <c r="E154" s="20">
        <v>80</v>
      </c>
      <c r="F154" s="180">
        <v>65.37</v>
      </c>
      <c r="G154" s="180">
        <v>61.37</v>
      </c>
      <c r="H154" s="20">
        <v>56</v>
      </c>
      <c r="I154" s="180">
        <v>63.0905</v>
      </c>
      <c r="J154" s="20">
        <v>35</v>
      </c>
      <c r="K154" s="181">
        <v>151</v>
      </c>
    </row>
    <row r="155" s="1" customFormat="1" spans="1:11">
      <c r="A155" s="20">
        <v>152</v>
      </c>
      <c r="B155" s="20" t="s">
        <v>271</v>
      </c>
      <c r="C155" s="20" t="s">
        <v>34</v>
      </c>
      <c r="D155" s="20" t="s">
        <v>15</v>
      </c>
      <c r="E155" s="20">
        <v>86</v>
      </c>
      <c r="F155" s="180">
        <v>62.5547945205479</v>
      </c>
      <c r="G155" s="180">
        <v>52.555</v>
      </c>
      <c r="H155" s="20">
        <v>79.5</v>
      </c>
      <c r="I155" s="180">
        <v>62.96075</v>
      </c>
      <c r="J155" s="20">
        <v>34</v>
      </c>
      <c r="K155" s="181">
        <v>152</v>
      </c>
    </row>
    <row r="156" s="1" customFormat="1" spans="1:11">
      <c r="A156" s="20">
        <v>153</v>
      </c>
      <c r="B156" s="20" t="s">
        <v>269</v>
      </c>
      <c r="C156" s="20" t="s">
        <v>34</v>
      </c>
      <c r="D156" s="20" t="s">
        <v>289</v>
      </c>
      <c r="E156" s="20">
        <v>80</v>
      </c>
      <c r="F156" s="180">
        <v>69.09</v>
      </c>
      <c r="G156" s="180">
        <v>61.09</v>
      </c>
      <c r="H156" s="20">
        <v>56</v>
      </c>
      <c r="I156" s="180">
        <v>62.9085</v>
      </c>
      <c r="J156" s="20">
        <v>36</v>
      </c>
      <c r="K156" s="181">
        <v>153</v>
      </c>
    </row>
    <row r="157" s="1" customFormat="1" spans="1:11">
      <c r="A157" s="20">
        <v>154</v>
      </c>
      <c r="B157" s="20" t="s">
        <v>269</v>
      </c>
      <c r="C157" s="20" t="s">
        <v>34</v>
      </c>
      <c r="D157" s="20" t="s">
        <v>77</v>
      </c>
      <c r="E157" s="20">
        <v>80</v>
      </c>
      <c r="F157" s="180">
        <v>66.9</v>
      </c>
      <c r="G157" s="180">
        <v>58.9</v>
      </c>
      <c r="H157" s="20">
        <v>56</v>
      </c>
      <c r="I157" s="180">
        <v>61.485</v>
      </c>
      <c r="J157" s="20">
        <v>37</v>
      </c>
      <c r="K157" s="181">
        <v>154</v>
      </c>
    </row>
    <row r="158" s="1" customFormat="1" spans="1:11">
      <c r="A158" s="20">
        <v>155</v>
      </c>
      <c r="B158" s="20" t="s">
        <v>267</v>
      </c>
      <c r="C158" s="20" t="s">
        <v>34</v>
      </c>
      <c r="D158" s="20" t="s">
        <v>137</v>
      </c>
      <c r="E158" s="20">
        <v>87</v>
      </c>
      <c r="F158" s="180">
        <v>60.7</v>
      </c>
      <c r="G158" s="180">
        <v>54.7</v>
      </c>
      <c r="H158" s="20">
        <v>64</v>
      </c>
      <c r="I158" s="180">
        <v>61.405</v>
      </c>
      <c r="J158" s="20">
        <v>44</v>
      </c>
      <c r="K158" s="181">
        <v>155</v>
      </c>
    </row>
    <row r="159" s="1" customFormat="1" spans="1:11">
      <c r="A159" s="20">
        <v>156</v>
      </c>
      <c r="B159" s="20" t="s">
        <v>269</v>
      </c>
      <c r="C159" s="20" t="s">
        <v>34</v>
      </c>
      <c r="D159" s="20" t="s">
        <v>290</v>
      </c>
      <c r="E159" s="20">
        <v>80</v>
      </c>
      <c r="F159" s="180">
        <v>71.35</v>
      </c>
      <c r="G159" s="180">
        <v>55.35</v>
      </c>
      <c r="H159" s="20">
        <v>60</v>
      </c>
      <c r="I159" s="180">
        <v>59.9775</v>
      </c>
      <c r="J159" s="20">
        <v>38</v>
      </c>
      <c r="K159" s="181">
        <v>156</v>
      </c>
    </row>
    <row r="160" s="1" customFormat="1" spans="1:11">
      <c r="A160" s="20">
        <v>157</v>
      </c>
      <c r="B160" s="20" t="s">
        <v>269</v>
      </c>
      <c r="C160" s="20" t="s">
        <v>34</v>
      </c>
      <c r="D160" s="20" t="s">
        <v>33</v>
      </c>
      <c r="E160" s="20">
        <v>80</v>
      </c>
      <c r="F160" s="180">
        <v>58.22</v>
      </c>
      <c r="G160" s="180">
        <v>52.22</v>
      </c>
      <c r="H160" s="20">
        <v>56</v>
      </c>
      <c r="I160" s="180">
        <v>57.143</v>
      </c>
      <c r="J160" s="20">
        <v>39</v>
      </c>
      <c r="K160" s="181">
        <v>157</v>
      </c>
    </row>
    <row r="161" s="1" customFormat="1" spans="1:11">
      <c r="A161" s="20">
        <v>158</v>
      </c>
      <c r="B161" s="20" t="s">
        <v>269</v>
      </c>
      <c r="C161" s="20" t="s">
        <v>34</v>
      </c>
      <c r="D161" s="20" t="s">
        <v>91</v>
      </c>
      <c r="E161" s="20">
        <v>80</v>
      </c>
      <c r="F161" s="180">
        <v>65.87</v>
      </c>
      <c r="G161" s="180">
        <v>51.87</v>
      </c>
      <c r="H161" s="20">
        <v>56</v>
      </c>
      <c r="I161" s="180">
        <v>56.9155</v>
      </c>
      <c r="J161" s="20">
        <v>40</v>
      </c>
      <c r="K161" s="181">
        <v>158</v>
      </c>
    </row>
    <row r="162" s="1" customFormat="1" spans="1:11">
      <c r="A162" s="20">
        <v>159</v>
      </c>
      <c r="B162" s="20" t="s">
        <v>269</v>
      </c>
      <c r="C162" s="20" t="s">
        <v>34</v>
      </c>
      <c r="D162" s="20" t="s">
        <v>291</v>
      </c>
      <c r="E162" s="20">
        <v>83</v>
      </c>
      <c r="F162" s="180">
        <v>64.04</v>
      </c>
      <c r="G162" s="180">
        <v>50.04</v>
      </c>
      <c r="H162" s="20">
        <v>58</v>
      </c>
      <c r="I162" s="180">
        <v>56.576</v>
      </c>
      <c r="J162" s="20">
        <v>41</v>
      </c>
      <c r="K162" s="181">
        <v>159</v>
      </c>
    </row>
    <row r="163" s="1" customFormat="1" spans="1:11">
      <c r="A163" s="20">
        <v>160</v>
      </c>
      <c r="B163" s="20" t="s">
        <v>269</v>
      </c>
      <c r="C163" s="20" t="s">
        <v>34</v>
      </c>
      <c r="D163" s="20" t="s">
        <v>109</v>
      </c>
      <c r="E163" s="20">
        <v>80</v>
      </c>
      <c r="F163" s="180">
        <v>64.46</v>
      </c>
      <c r="G163" s="180">
        <v>50.46</v>
      </c>
      <c r="H163" s="20">
        <v>58</v>
      </c>
      <c r="I163" s="180">
        <v>56.399</v>
      </c>
      <c r="J163" s="20">
        <v>42</v>
      </c>
      <c r="K163" s="181">
        <v>160</v>
      </c>
    </row>
    <row r="164" s="1" customFormat="1" spans="1:11">
      <c r="A164" s="20">
        <v>161</v>
      </c>
      <c r="B164" s="20" t="s">
        <v>269</v>
      </c>
      <c r="C164" s="20" t="s">
        <v>34</v>
      </c>
      <c r="D164" s="20" t="s">
        <v>41</v>
      </c>
      <c r="E164" s="20">
        <v>80</v>
      </c>
      <c r="F164" s="180">
        <v>56.92</v>
      </c>
      <c r="G164" s="180">
        <v>36.92</v>
      </c>
      <c r="H164" s="20">
        <v>56</v>
      </c>
      <c r="I164" s="180">
        <v>47.198</v>
      </c>
      <c r="J164" s="20">
        <v>43</v>
      </c>
      <c r="K164" s="181">
        <v>161</v>
      </c>
    </row>
    <row r="165" s="1" customFormat="1" spans="1:11">
      <c r="A165" s="182">
        <v>162</v>
      </c>
      <c r="B165" s="182" t="s">
        <v>271</v>
      </c>
      <c r="C165" s="182" t="s">
        <v>144</v>
      </c>
      <c r="D165" s="182" t="s">
        <v>87</v>
      </c>
      <c r="E165" s="182">
        <v>83</v>
      </c>
      <c r="F165" s="183">
        <v>50.54</v>
      </c>
      <c r="G165" s="183">
        <v>32.54</v>
      </c>
      <c r="H165" s="182">
        <v>61.5</v>
      </c>
      <c r="I165" s="183">
        <v>45.901</v>
      </c>
      <c r="J165" s="182">
        <v>35</v>
      </c>
      <c r="K165" s="184">
        <v>162</v>
      </c>
    </row>
  </sheetData>
  <mergeCells count="9">
    <mergeCell ref="A1:K1"/>
    <mergeCell ref="F2:G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24级金融专业综测表</vt:lpstr>
      <vt:lpstr>24级金融实验班综测表</vt:lpstr>
      <vt:lpstr>24级税收专业</vt:lpstr>
      <vt:lpstr>24级国贸专业</vt:lpstr>
      <vt:lpstr>24级保险专业</vt:lpstr>
      <vt:lpstr>23级国贸专业</vt:lpstr>
      <vt:lpstr>23级税收专业</vt:lpstr>
      <vt:lpstr>23级金融实验班</vt:lpstr>
      <vt:lpstr>23级金融1-4班</vt:lpstr>
      <vt:lpstr>23级保险专业</vt:lpstr>
      <vt:lpstr>22级金融1-4班综测表</vt:lpstr>
      <vt:lpstr>22级金融5班综测表</vt:lpstr>
      <vt:lpstr>22级金融实验班综测表</vt:lpstr>
      <vt:lpstr>22级保险专业综测表</vt:lpstr>
      <vt:lpstr>22级国贸专业综测表</vt:lpstr>
      <vt:lpstr>22级税收专业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陈晓雅</dc:creator>
  <cp:lastModifiedBy>爱笑的小怡姐</cp:lastModifiedBy>
  <dcterms:created xsi:type="dcterms:W3CDTF">2025-09-11T03:33:00Z</dcterms:created>
  <dcterms:modified xsi:type="dcterms:W3CDTF">2025-09-23T08:20:20Z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4CEA2D27DC33476CA5D99593283E9A7D_13</vt:lpwstr>
  </property>
  <property fmtid="{D5CDD505-2E9C-101B-9397-08002B2CF9AE}" pid="3" name="KSOProductBuildVer">
    <vt:lpwstr>2052-12.1.0.22529</vt:lpwstr>
  </property>
</Properties>
</file>